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G35" i="5" l="1"/>
  <c r="F35" i="5"/>
  <c r="E35" i="5"/>
  <c r="D35" i="5"/>
  <c r="H34" i="5"/>
  <c r="H35" i="5" s="1"/>
  <c r="G32" i="5"/>
  <c r="F32" i="5"/>
  <c r="E32" i="5"/>
  <c r="D32" i="5"/>
  <c r="H31" i="5"/>
  <c r="H30" i="5"/>
  <c r="H29" i="5"/>
  <c r="H28" i="5"/>
  <c r="G26" i="5"/>
  <c r="F26" i="5"/>
  <c r="E26" i="5"/>
  <c r="D26" i="5"/>
  <c r="H25" i="5"/>
  <c r="H24" i="5"/>
  <c r="G22" i="5"/>
  <c r="F22" i="5"/>
  <c r="E22" i="5"/>
  <c r="D22" i="5"/>
  <c r="H21" i="5"/>
  <c r="H20" i="5"/>
  <c r="H19" i="5"/>
  <c r="H18" i="5"/>
  <c r="H17" i="5"/>
  <c r="G15" i="5"/>
  <c r="F15" i="5"/>
  <c r="E15" i="5"/>
  <c r="D15" i="5"/>
  <c r="H14" i="5"/>
  <c r="H15" i="5" s="1"/>
  <c r="G12" i="5"/>
  <c r="F12" i="5"/>
  <c r="E12" i="5"/>
  <c r="D12" i="5"/>
  <c r="H11" i="5"/>
  <c r="H10" i="5"/>
  <c r="H9" i="5"/>
  <c r="H12" i="5" l="1"/>
  <c r="F36" i="5"/>
  <c r="E36" i="5"/>
  <c r="G36" i="5"/>
  <c r="H22" i="5"/>
  <c r="H26" i="5"/>
  <c r="H32" i="5"/>
  <c r="D36" i="5"/>
  <c r="E33" i="2"/>
  <c r="F33" i="2"/>
  <c r="G33" i="2"/>
  <c r="D33" i="2"/>
  <c r="H32" i="2"/>
  <c r="H11" i="2"/>
  <c r="H10" i="2"/>
  <c r="G36" i="2"/>
  <c r="F36" i="2"/>
  <c r="E36" i="2"/>
  <c r="D36" i="2"/>
  <c r="H35" i="2"/>
  <c r="H31" i="2"/>
  <c r="G26" i="2"/>
  <c r="F26" i="2"/>
  <c r="E26" i="2"/>
  <c r="D26" i="2"/>
  <c r="G22" i="2"/>
  <c r="F22" i="2"/>
  <c r="E22" i="2"/>
  <c r="D22" i="2"/>
  <c r="H21" i="2"/>
  <c r="G15" i="2"/>
  <c r="F15" i="2"/>
  <c r="E15" i="2"/>
  <c r="D15" i="2"/>
  <c r="H14" i="2"/>
  <c r="G12" i="2"/>
  <c r="F12" i="2"/>
  <c r="E12" i="2"/>
  <c r="D12" i="2"/>
  <c r="H36" i="5" l="1"/>
  <c r="H26" i="2"/>
  <c r="H33" i="2"/>
  <c r="H15" i="2"/>
  <c r="F37" i="2"/>
  <c r="E37" i="2"/>
  <c r="H36" i="2"/>
  <c r="G37" i="2"/>
  <c r="H12" i="2"/>
  <c r="D37" i="2"/>
  <c r="H22" i="2"/>
  <c r="H37" i="2" l="1"/>
</calcChain>
</file>

<file path=xl/sharedStrings.xml><?xml version="1.0" encoding="utf-8"?>
<sst xmlns="http://schemas.openxmlformats.org/spreadsheetml/2006/main" count="132" uniqueCount="66">
  <si>
    <t>2 завтрак</t>
  </si>
  <si>
    <t>Банан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</si>
  <si>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</si>
  <si>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</si>
  <si>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</si>
  <si>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</si>
  <si>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</si>
  <si>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</si>
  <si>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</si>
  <si>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</si>
  <si>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</si>
  <si>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</si>
  <si>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</si>
  <si>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</si>
  <si>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</si>
  <si>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</si>
  <si>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</si>
  <si>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</si>
  <si>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</si>
  <si>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</si>
  <si>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</si>
  <si>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</si>
  <si>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</si>
  <si>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</si>
  <si>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>520 (3)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</si>
  <si>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</si>
  <si>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</si>
  <si>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</si>
  <si>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</si>
  <si>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</si>
  <si>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</si>
  <si>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</si>
  <si>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</si>
  <si>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</si>
  <si>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Фрукт</t>
  </si>
  <si>
    <t>1 блюдо</t>
  </si>
  <si>
    <t>2 блюдо</t>
  </si>
  <si>
    <t>Напиток</t>
  </si>
  <si>
    <t>Сладкое</t>
  </si>
  <si>
    <t>Гор. напиток</t>
  </si>
  <si>
    <t>Гор. Напиток</t>
  </si>
  <si>
    <t>Гор. Блюдо</t>
  </si>
  <si>
    <t xml:space="preserve">Хлеб белый </t>
  </si>
  <si>
    <t xml:space="preserve">Салат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</si>
  <si>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</si>
  <si>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</si>
  <si>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</si>
  <si>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</si>
  <si>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</si>
  <si>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19.09.2024г.</t>
  </si>
  <si>
    <t xml:space="preserve">Суп молочный пшенный </t>
  </si>
  <si>
    <t>Суп с клецками</t>
  </si>
  <si>
    <t>Плов из курицы</t>
  </si>
  <si>
    <t>Салат из свеклы с солеными огурцами</t>
  </si>
  <si>
    <t>Омлет</t>
  </si>
  <si>
    <t xml:space="preserve">Сок яблочный </t>
  </si>
  <si>
    <t>Жаркое по домашнему</t>
  </si>
  <si>
    <t>Гор.блюдо</t>
  </si>
  <si>
    <t>Помидоры консервированные</t>
  </si>
  <si>
    <t>Печенье</t>
  </si>
  <si>
    <t>Салат из свеклы с солен.огурцами</t>
  </si>
  <si>
    <t>Сок яблочный</t>
  </si>
  <si>
    <t xml:space="preserve">Жаркое по-домашнему </t>
  </si>
  <si>
    <t xml:space="preserve">Помидоры консервированные </t>
  </si>
  <si>
    <t>246/247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</si>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</sst>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opLeftCell="A13" workbookViewId="0">
      <selection activeCell="C28" sqref="C2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7"/>
      <c r="G1" s="87"/>
      <c r="H1" s="87"/>
      <c r="I1" s="87"/>
      <c r="J1" s="87"/>
    </row>
    <row r="2" spans="2:12" s="13" customFormat="1" ht="15.6" x14ac:dyDescent="0.35">
      <c r="B2" s="3"/>
      <c r="C2" s="3"/>
      <c r="D2" s="14"/>
      <c r="E2" s="2"/>
      <c r="F2" s="88"/>
      <c r="G2" s="88"/>
      <c r="H2" s="88"/>
      <c r="I2" s="88"/>
      <c r="J2" s="88"/>
      <c r="L2" s="6"/>
    </row>
    <row r="3" spans="2:12" s="13" customFormat="1" ht="15" x14ac:dyDescent="0.25">
      <c r="B3" s="19" t="s">
        <v>47</v>
      </c>
      <c r="C3" s="20" t="s">
        <v>48</v>
      </c>
      <c r="D3" s="21"/>
      <c r="E3" s="22"/>
      <c r="F3" s="23"/>
      <c r="G3" s="24" t="s">
        <v>44</v>
      </c>
      <c r="H3" s="25"/>
      <c r="I3" s="26" t="s">
        <v>45</v>
      </c>
      <c r="J3" s="27" t="s">
        <v>49</v>
      </c>
    </row>
    <row r="4" spans="2:12" s="13" customFormat="1" ht="15.6" x14ac:dyDescent="0.35">
      <c r="B4" s="89"/>
      <c r="C4" s="89"/>
      <c r="D4" s="89"/>
      <c r="E4" s="2"/>
      <c r="F4" s="4"/>
      <c r="G4" s="4"/>
      <c r="H4" s="5"/>
      <c r="I4" s="5"/>
      <c r="J4" s="15"/>
    </row>
    <row r="5" spans="2:12" ht="28.5" customHeight="1" x14ac:dyDescent="0.2">
      <c r="B5" s="28" t="s">
        <v>6</v>
      </c>
      <c r="C5" s="29" t="s">
        <v>32</v>
      </c>
      <c r="D5" s="93" t="s">
        <v>7</v>
      </c>
      <c r="E5" s="95" t="s">
        <v>8</v>
      </c>
      <c r="F5" s="95"/>
      <c r="G5" s="95"/>
      <c r="H5" s="96" t="s">
        <v>9</v>
      </c>
      <c r="I5" s="67" t="s">
        <v>31</v>
      </c>
      <c r="J5" s="97" t="s">
        <v>10</v>
      </c>
    </row>
    <row r="6" spans="2:12" ht="15.75" x14ac:dyDescent="0.2">
      <c r="B6" s="66"/>
      <c r="C6" s="31"/>
      <c r="D6" s="94"/>
      <c r="E6" s="32" t="s">
        <v>11</v>
      </c>
      <c r="F6" s="32" t="s">
        <v>12</v>
      </c>
      <c r="G6" s="32" t="s">
        <v>13</v>
      </c>
      <c r="H6" s="96"/>
      <c r="I6" s="30"/>
      <c r="J6" s="97"/>
    </row>
    <row r="7" spans="2:12" ht="15.75" x14ac:dyDescent="0.2">
      <c r="B7" s="16"/>
      <c r="C7" s="90" t="s">
        <v>46</v>
      </c>
      <c r="D7" s="91"/>
      <c r="E7" s="91"/>
      <c r="F7" s="91"/>
      <c r="G7" s="92"/>
      <c r="H7" s="17"/>
      <c r="I7" s="17"/>
      <c r="J7" s="18"/>
    </row>
    <row r="8" spans="2:12" x14ac:dyDescent="0.2">
      <c r="B8" s="98" t="s">
        <v>22</v>
      </c>
      <c r="C8" s="98"/>
      <c r="D8" s="98"/>
      <c r="E8" s="98"/>
      <c r="F8" s="98"/>
      <c r="G8" s="98"/>
      <c r="H8" s="98"/>
      <c r="I8" s="98"/>
      <c r="J8" s="98"/>
    </row>
    <row r="9" spans="2:12" ht="14.25" thickBot="1" x14ac:dyDescent="0.25">
      <c r="B9" s="71" t="s">
        <v>50</v>
      </c>
      <c r="C9" s="72" t="s">
        <v>41</v>
      </c>
      <c r="D9" s="73">
        <v>200</v>
      </c>
      <c r="E9" s="73">
        <v>5.8</v>
      </c>
      <c r="F9" s="73">
        <v>5.48</v>
      </c>
      <c r="G9" s="73">
        <v>18.57</v>
      </c>
      <c r="H9" s="73">
        <v>147</v>
      </c>
      <c r="I9" s="74">
        <v>13</v>
      </c>
      <c r="J9" s="74">
        <v>94</v>
      </c>
    </row>
    <row r="10" spans="2:12" s="82" customFormat="1" ht="24" customHeight="1" x14ac:dyDescent="0.2">
      <c r="B10" s="33" t="s">
        <v>19</v>
      </c>
      <c r="C10" s="33" t="s">
        <v>40</v>
      </c>
      <c r="D10" s="43">
        <v>200</v>
      </c>
      <c r="E10" s="78">
        <v>0.2</v>
      </c>
      <c r="F10" s="78">
        <v>0</v>
      </c>
      <c r="G10" s="78">
        <v>9.1</v>
      </c>
      <c r="H10" s="79">
        <f>(E10+G10)*4+F10*9</f>
        <v>37.199999999999996</v>
      </c>
      <c r="I10" s="80">
        <v>2</v>
      </c>
      <c r="J10" s="81">
        <v>685</v>
      </c>
    </row>
    <row r="11" spans="2:12" s="82" customFormat="1" ht="13.5" customHeight="1" x14ac:dyDescent="0.2">
      <c r="B11" s="42" t="s">
        <v>27</v>
      </c>
      <c r="C11" s="42" t="s">
        <v>42</v>
      </c>
      <c r="D11" s="43">
        <v>70</v>
      </c>
      <c r="E11" s="78">
        <v>4.9000000000000004</v>
      </c>
      <c r="F11" s="78">
        <v>8.9</v>
      </c>
      <c r="G11" s="78">
        <v>29.01</v>
      </c>
      <c r="H11" s="79">
        <f>(E11+G11)*4+F11*9</f>
        <v>215.74</v>
      </c>
      <c r="I11" s="79">
        <v>7</v>
      </c>
      <c r="J11" s="43" t="s">
        <v>30</v>
      </c>
    </row>
    <row r="12" spans="2:12" x14ac:dyDescent="0.2">
      <c r="B12" s="44" t="s">
        <v>23</v>
      </c>
      <c r="C12" s="44"/>
      <c r="D12" s="45">
        <f>SUM(D9:D11)</f>
        <v>470</v>
      </c>
      <c r="E12" s="46">
        <f>SUM(E9:E11)</f>
        <v>10.9</v>
      </c>
      <c r="F12" s="46">
        <f>SUM(F9:F11)</f>
        <v>14.38</v>
      </c>
      <c r="G12" s="46">
        <f>SUM(G9:G11)</f>
        <v>56.680000000000007</v>
      </c>
      <c r="H12" s="47">
        <f>SUM(H9:H11)</f>
        <v>399.94</v>
      </c>
      <c r="I12" s="47">
        <v>22</v>
      </c>
      <c r="J12" s="34"/>
    </row>
    <row r="13" spans="2:12" x14ac:dyDescent="0.2">
      <c r="B13" s="102" t="s">
        <v>0</v>
      </c>
      <c r="C13" s="103"/>
      <c r="D13" s="103"/>
      <c r="E13" s="103"/>
      <c r="F13" s="103"/>
      <c r="G13" s="103"/>
      <c r="H13" s="103"/>
      <c r="I13" s="103"/>
      <c r="J13" s="104"/>
    </row>
    <row r="14" spans="2:12" x14ac:dyDescent="0.2">
      <c r="B14" s="33" t="s">
        <v>1</v>
      </c>
      <c r="C14" s="33" t="s">
        <v>34</v>
      </c>
      <c r="D14" s="34">
        <v>150</v>
      </c>
      <c r="E14" s="40">
        <v>2.2999999999999998</v>
      </c>
      <c r="F14" s="40">
        <v>0.8</v>
      </c>
      <c r="G14" s="40">
        <v>31.5</v>
      </c>
      <c r="H14" s="41">
        <f>(E14+G14)*4+F14*9</f>
        <v>142.39999999999998</v>
      </c>
      <c r="I14" s="41">
        <v>29</v>
      </c>
      <c r="J14" s="34">
        <v>394</v>
      </c>
    </row>
    <row r="15" spans="2:12" x14ac:dyDescent="0.2">
      <c r="B15" s="49" t="s">
        <v>25</v>
      </c>
      <c r="C15" s="49"/>
      <c r="D15" s="45">
        <f>SUM(D14:D14)</f>
        <v>150</v>
      </c>
      <c r="E15" s="46">
        <f>SUM(E14:E14)</f>
        <v>2.2999999999999998</v>
      </c>
      <c r="F15" s="46">
        <f>SUM(F14:F14)</f>
        <v>0.8</v>
      </c>
      <c r="G15" s="46">
        <f>SUM(G14:G14)</f>
        <v>31.5</v>
      </c>
      <c r="H15" s="47">
        <f>SUM(H14:H14)</f>
        <v>142.39999999999998</v>
      </c>
      <c r="I15" s="47">
        <v>29</v>
      </c>
      <c r="J15" s="34"/>
    </row>
    <row r="16" spans="2:12" x14ac:dyDescent="0.2">
      <c r="B16" s="105" t="s">
        <v>2</v>
      </c>
      <c r="C16" s="106"/>
      <c r="D16" s="106"/>
      <c r="E16" s="106"/>
      <c r="F16" s="106"/>
      <c r="G16" s="106"/>
      <c r="H16" s="106"/>
      <c r="I16" s="106"/>
      <c r="J16" s="107"/>
    </row>
    <row r="17" spans="2:10" ht="14.25" thickBot="1" x14ac:dyDescent="0.25">
      <c r="B17" s="71" t="s">
        <v>51</v>
      </c>
      <c r="C17" s="72" t="s">
        <v>35</v>
      </c>
      <c r="D17" s="73">
        <v>200</v>
      </c>
      <c r="E17" s="73">
        <v>1.44</v>
      </c>
      <c r="F17" s="73">
        <v>1.92</v>
      </c>
      <c r="G17" s="73">
        <v>11.28</v>
      </c>
      <c r="H17" s="73">
        <v>68</v>
      </c>
      <c r="I17" s="74">
        <v>10</v>
      </c>
      <c r="J17" s="74">
        <v>141</v>
      </c>
    </row>
    <row r="18" spans="2:10" ht="14.25" thickBot="1" x14ac:dyDescent="0.25">
      <c r="B18" s="71" t="s">
        <v>52</v>
      </c>
      <c r="C18" s="72" t="s">
        <v>36</v>
      </c>
      <c r="D18" s="73">
        <v>240</v>
      </c>
      <c r="E18" s="73">
        <v>17.8</v>
      </c>
      <c r="F18" s="73">
        <v>17.8</v>
      </c>
      <c r="G18" s="73">
        <v>32.6</v>
      </c>
      <c r="H18" s="73">
        <v>362</v>
      </c>
      <c r="I18" s="75">
        <v>109</v>
      </c>
      <c r="J18" s="75">
        <v>492</v>
      </c>
    </row>
    <row r="19" spans="2:10" ht="14.25" thickBot="1" x14ac:dyDescent="0.25">
      <c r="B19" s="71" t="s">
        <v>60</v>
      </c>
      <c r="C19" s="72" t="s">
        <v>43</v>
      </c>
      <c r="D19" s="73">
        <v>60</v>
      </c>
      <c r="E19" s="73">
        <v>0.6</v>
      </c>
      <c r="F19" s="73">
        <v>5.3</v>
      </c>
      <c r="G19" s="73">
        <v>5</v>
      </c>
      <c r="H19" s="73">
        <v>70</v>
      </c>
      <c r="I19" s="75">
        <v>6</v>
      </c>
      <c r="J19" s="75">
        <v>9</v>
      </c>
    </row>
    <row r="20" spans="2:10" ht="14.25" thickBot="1" x14ac:dyDescent="0.25">
      <c r="B20" s="71" t="s">
        <v>29</v>
      </c>
      <c r="C20" s="72" t="s">
        <v>37</v>
      </c>
      <c r="D20" s="73">
        <v>200</v>
      </c>
      <c r="E20" s="73">
        <v>0.5</v>
      </c>
      <c r="F20" s="73">
        <v>0.1</v>
      </c>
      <c r="G20" s="73">
        <v>30.9</v>
      </c>
      <c r="H20" s="73">
        <v>127</v>
      </c>
      <c r="I20" s="75">
        <v>4</v>
      </c>
      <c r="J20" s="75" t="s">
        <v>15</v>
      </c>
    </row>
    <row r="21" spans="2:10" s="82" customFormat="1" x14ac:dyDescent="0.2">
      <c r="B21" s="39" t="s">
        <v>16</v>
      </c>
      <c r="C21" s="39" t="s">
        <v>42</v>
      </c>
      <c r="D21" s="43">
        <v>100</v>
      </c>
      <c r="E21" s="48">
        <v>7.9</v>
      </c>
      <c r="F21" s="48">
        <v>1</v>
      </c>
      <c r="G21" s="48">
        <v>48.3</v>
      </c>
      <c r="H21" s="83">
        <f t="shared" ref="H21" si="0">(E21+G21)*4+F21*9</f>
        <v>233.79999999999998</v>
      </c>
      <c r="I21" s="83">
        <v>5</v>
      </c>
      <c r="J21" s="43">
        <v>366</v>
      </c>
    </row>
    <row r="22" spans="2:10" x14ac:dyDescent="0.2">
      <c r="B22" s="49" t="s">
        <v>17</v>
      </c>
      <c r="C22" s="49"/>
      <c r="D22" s="45">
        <f>SUM(D17:D21)</f>
        <v>800</v>
      </c>
      <c r="E22" s="46">
        <f>SUM(E17:E21)</f>
        <v>28.240000000000002</v>
      </c>
      <c r="F22" s="46">
        <f>SUM(F17:F21)</f>
        <v>26.12</v>
      </c>
      <c r="G22" s="46">
        <f>SUM(G17:G21)</f>
        <v>128.07999999999998</v>
      </c>
      <c r="H22" s="47">
        <f>SUM(H17:H21)</f>
        <v>860.8</v>
      </c>
      <c r="I22" s="47">
        <v>134</v>
      </c>
      <c r="J22" s="34"/>
    </row>
    <row r="23" spans="2:10" ht="14.25" thickBot="1" x14ac:dyDescent="0.25">
      <c r="B23" s="105" t="s">
        <v>3</v>
      </c>
      <c r="C23" s="106"/>
      <c r="D23" s="106"/>
      <c r="E23" s="106"/>
      <c r="F23" s="106"/>
      <c r="G23" s="106"/>
      <c r="H23" s="106"/>
      <c r="I23" s="106"/>
      <c r="J23" s="107"/>
    </row>
    <row r="24" spans="2:10" ht="14.25" thickBot="1" x14ac:dyDescent="0.25">
      <c r="B24" s="71" t="s">
        <v>54</v>
      </c>
      <c r="C24" s="77" t="s">
        <v>33</v>
      </c>
      <c r="D24" s="73">
        <v>150</v>
      </c>
      <c r="E24" s="73">
        <v>14.6</v>
      </c>
      <c r="F24" s="73">
        <v>25.6</v>
      </c>
      <c r="G24" s="73">
        <v>2.6</v>
      </c>
      <c r="H24" s="73">
        <v>299</v>
      </c>
      <c r="I24" s="76">
        <v>30</v>
      </c>
      <c r="J24" s="76">
        <v>340</v>
      </c>
    </row>
    <row r="25" spans="2:10" ht="14.25" thickBot="1" x14ac:dyDescent="0.25">
      <c r="B25" s="71" t="s">
        <v>61</v>
      </c>
      <c r="C25" s="72" t="s">
        <v>37</v>
      </c>
      <c r="D25" s="73">
        <v>200</v>
      </c>
      <c r="E25" s="73">
        <v>0.6</v>
      </c>
      <c r="F25" s="73">
        <v>0</v>
      </c>
      <c r="G25" s="73">
        <v>33</v>
      </c>
      <c r="H25" s="73">
        <v>134</v>
      </c>
      <c r="I25" s="74">
        <v>20</v>
      </c>
      <c r="J25" s="74">
        <v>389</v>
      </c>
    </row>
    <row r="26" spans="2:10" x14ac:dyDescent="0.2">
      <c r="B26" s="56" t="s">
        <v>18</v>
      </c>
      <c r="C26" s="56"/>
      <c r="D26" s="45">
        <f>SUM(D24:D25)</f>
        <v>350</v>
      </c>
      <c r="E26" s="46">
        <f>SUM(E24:E25)</f>
        <v>15.2</v>
      </c>
      <c r="F26" s="46">
        <f>SUM(F24:F25)</f>
        <v>25.6</v>
      </c>
      <c r="G26" s="46">
        <f>SUM(G24:G25)</f>
        <v>35.6</v>
      </c>
      <c r="H26" s="47">
        <f>SUM(H24:H25)</f>
        <v>433</v>
      </c>
      <c r="I26" s="47">
        <v>50</v>
      </c>
      <c r="J26" s="34"/>
    </row>
    <row r="27" spans="2:10" x14ac:dyDescent="0.2">
      <c r="B27" s="105" t="s">
        <v>4</v>
      </c>
      <c r="C27" s="106"/>
      <c r="D27" s="106"/>
      <c r="E27" s="106"/>
      <c r="F27" s="106"/>
      <c r="G27" s="106"/>
      <c r="H27" s="106"/>
      <c r="I27" s="106"/>
      <c r="J27" s="107"/>
    </row>
    <row r="28" spans="2:10" ht="14.25" thickBot="1" x14ac:dyDescent="0.25">
      <c r="B28" s="71" t="s">
        <v>62</v>
      </c>
      <c r="C28" s="72" t="s">
        <v>65</v>
      </c>
      <c r="D28" s="73">
        <v>240</v>
      </c>
      <c r="E28" s="73">
        <v>24.3</v>
      </c>
      <c r="F28" s="73">
        <v>24.2</v>
      </c>
      <c r="G28" s="73">
        <v>23.5</v>
      </c>
      <c r="H28" s="73">
        <v>409</v>
      </c>
      <c r="I28" s="74">
        <v>113</v>
      </c>
      <c r="J28" s="74">
        <v>436</v>
      </c>
    </row>
    <row r="29" spans="2:10" ht="14.25" thickBot="1" x14ac:dyDescent="0.25">
      <c r="B29" s="71" t="s">
        <v>63</v>
      </c>
      <c r="C29" s="72" t="s">
        <v>33</v>
      </c>
      <c r="D29" s="73">
        <v>60</v>
      </c>
      <c r="E29" s="73">
        <v>0.7</v>
      </c>
      <c r="F29" s="73">
        <v>0.17</v>
      </c>
      <c r="G29" s="73">
        <v>2.2999999999999998</v>
      </c>
      <c r="H29" s="73">
        <v>14</v>
      </c>
      <c r="I29" s="75">
        <v>11</v>
      </c>
      <c r="J29" s="75" t="s">
        <v>64</v>
      </c>
    </row>
    <row r="30" spans="2:10" ht="27.75" thickBot="1" x14ac:dyDescent="0.25">
      <c r="B30" s="71" t="s">
        <v>19</v>
      </c>
      <c r="C30" s="72" t="s">
        <v>39</v>
      </c>
      <c r="D30" s="73">
        <v>200</v>
      </c>
      <c r="E30" s="73">
        <v>0.2</v>
      </c>
      <c r="F30" s="73">
        <v>0</v>
      </c>
      <c r="G30" s="73">
        <v>9.1</v>
      </c>
      <c r="H30" s="73">
        <v>37</v>
      </c>
      <c r="I30" s="75">
        <v>2</v>
      </c>
      <c r="J30" s="75">
        <v>685</v>
      </c>
    </row>
    <row r="31" spans="2:10" s="82" customFormat="1" x14ac:dyDescent="0.2">
      <c r="B31" s="39" t="s">
        <v>16</v>
      </c>
      <c r="C31" s="39" t="s">
        <v>42</v>
      </c>
      <c r="D31" s="43">
        <v>70</v>
      </c>
      <c r="E31" s="48">
        <v>0.7</v>
      </c>
      <c r="F31" s="48">
        <v>33.83</v>
      </c>
      <c r="G31" s="48">
        <v>163.80000000000001</v>
      </c>
      <c r="H31" s="83">
        <f>(E31+G31)*4+F31*9</f>
        <v>962.47</v>
      </c>
      <c r="I31" s="83">
        <v>4</v>
      </c>
      <c r="J31" s="43">
        <v>366</v>
      </c>
    </row>
    <row r="32" spans="2:10" x14ac:dyDescent="0.2">
      <c r="B32" s="39" t="s">
        <v>28</v>
      </c>
      <c r="C32" s="39" t="s">
        <v>33</v>
      </c>
      <c r="D32" s="34">
        <v>10</v>
      </c>
      <c r="E32" s="40">
        <v>0.1</v>
      </c>
      <c r="F32" s="40">
        <v>8.3000000000000007</v>
      </c>
      <c r="G32" s="40">
        <v>0.1</v>
      </c>
      <c r="H32" s="36">
        <f>(E32+G32)*4+F32*9</f>
        <v>75.5</v>
      </c>
      <c r="I32" s="36">
        <v>5.8</v>
      </c>
      <c r="J32" s="34">
        <v>365</v>
      </c>
    </row>
    <row r="33" spans="2:10" x14ac:dyDescent="0.2">
      <c r="B33" s="49" t="s">
        <v>20</v>
      </c>
      <c r="C33" s="49"/>
      <c r="D33" s="45">
        <f>SUM(D28:D32)</f>
        <v>580</v>
      </c>
      <c r="E33" s="57">
        <f t="shared" ref="E33:H33" si="1">SUM(E28:E32)</f>
        <v>26</v>
      </c>
      <c r="F33" s="57">
        <f t="shared" si="1"/>
        <v>66.5</v>
      </c>
      <c r="G33" s="57">
        <f t="shared" si="1"/>
        <v>198.8</v>
      </c>
      <c r="H33" s="58">
        <f t="shared" si="1"/>
        <v>1497.97</v>
      </c>
      <c r="I33" s="58">
        <v>136</v>
      </c>
      <c r="J33" s="34"/>
    </row>
    <row r="34" spans="2:10" x14ac:dyDescent="0.2">
      <c r="B34" s="99" t="s">
        <v>5</v>
      </c>
      <c r="C34" s="100"/>
      <c r="D34" s="100"/>
      <c r="E34" s="100"/>
      <c r="F34" s="100"/>
      <c r="G34" s="100"/>
      <c r="H34" s="100"/>
      <c r="I34" s="100"/>
      <c r="J34" s="101"/>
    </row>
    <row r="35" spans="2:10" x14ac:dyDescent="0.2">
      <c r="B35" s="42" t="s">
        <v>59</v>
      </c>
      <c r="C35" s="42" t="s">
        <v>38</v>
      </c>
      <c r="D35" s="34">
        <v>20</v>
      </c>
      <c r="E35" s="40">
        <v>1.9</v>
      </c>
      <c r="F35" s="40">
        <v>1.9</v>
      </c>
      <c r="G35" s="40">
        <v>14.4</v>
      </c>
      <c r="H35" s="41">
        <f>(E35+G35)*4+F35*9</f>
        <v>82.3</v>
      </c>
      <c r="I35" s="41">
        <v>4</v>
      </c>
      <c r="J35" s="34" t="s">
        <v>14</v>
      </c>
    </row>
    <row r="36" spans="2:10" x14ac:dyDescent="0.2">
      <c r="B36" s="56" t="s">
        <v>26</v>
      </c>
      <c r="C36" s="56"/>
      <c r="D36" s="45">
        <f>SUM(D35:D35)</f>
        <v>20</v>
      </c>
      <c r="E36" s="45">
        <f>SUM(E35:E35)</f>
        <v>1.9</v>
      </c>
      <c r="F36" s="45">
        <f>SUM(F35:F35)</f>
        <v>1.9</v>
      </c>
      <c r="G36" s="45">
        <f>SUM(G35:G35)</f>
        <v>14.4</v>
      </c>
      <c r="H36" s="58">
        <f>SUM(H35:H35)</f>
        <v>82.3</v>
      </c>
      <c r="I36" s="58">
        <v>4</v>
      </c>
      <c r="J36" s="34"/>
    </row>
    <row r="37" spans="2:10" x14ac:dyDescent="0.2">
      <c r="B37" s="49" t="s">
        <v>21</v>
      </c>
      <c r="C37" s="49"/>
      <c r="D37" s="59">
        <f>D12+D15+D22+D26+D33+D36</f>
        <v>2370</v>
      </c>
      <c r="E37" s="59">
        <f>E12+E15+E22+E26+E33+E36</f>
        <v>84.54</v>
      </c>
      <c r="F37" s="59">
        <f>F12+F15+F22+F26+F33+F36</f>
        <v>135.30000000000001</v>
      </c>
      <c r="G37" s="59">
        <f>G12+G15+G22+G26+G33+G36</f>
        <v>465.05999999999995</v>
      </c>
      <c r="H37" s="60">
        <f>H12+H15+H22+H26+H33+H36</f>
        <v>3416.41</v>
      </c>
      <c r="I37" s="60">
        <v>375</v>
      </c>
      <c r="J37" s="59"/>
    </row>
    <row r="38" spans="2:10" x14ac:dyDescent="0.2">
      <c r="B38" s="84"/>
      <c r="C38" s="85"/>
      <c r="D38" s="85"/>
      <c r="E38" s="85"/>
      <c r="F38" s="85"/>
      <c r="G38" s="85"/>
      <c r="H38" s="85"/>
      <c r="I38" s="85"/>
      <c r="J38" s="86"/>
    </row>
    <row r="39" spans="2:10" x14ac:dyDescent="0.2">
      <c r="B39" s="61"/>
      <c r="C39" s="61"/>
      <c r="D39" s="62"/>
      <c r="E39" s="63"/>
      <c r="F39" s="63"/>
      <c r="G39" s="63"/>
      <c r="H39" s="64"/>
      <c r="I39" s="64"/>
      <c r="J39" s="65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</sheetData>
  <mergeCells count="15"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4:J34"/>
    <mergeCell ref="B13:J13"/>
    <mergeCell ref="B16:J16"/>
    <mergeCell ref="B23:J23"/>
    <mergeCell ref="B27:J27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topLeftCell="A13" workbookViewId="0">
      <selection activeCell="C34" sqref="C34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1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6" x14ac:dyDescent="0.35">
      <c r="B1" s="1"/>
      <c r="C1" s="1"/>
      <c r="D1" s="12"/>
      <c r="E1" s="2"/>
      <c r="F1" s="87"/>
      <c r="G1" s="87"/>
      <c r="H1" s="87"/>
      <c r="I1" s="87"/>
      <c r="J1" s="87"/>
    </row>
    <row r="2" spans="2:12" s="13" customFormat="1" ht="15.6" x14ac:dyDescent="0.35">
      <c r="B2" s="3"/>
      <c r="C2" s="3"/>
      <c r="D2" s="14"/>
      <c r="E2" s="2"/>
      <c r="F2" s="88"/>
      <c r="G2" s="88"/>
      <c r="H2" s="88"/>
      <c r="I2" s="88"/>
      <c r="J2" s="88"/>
      <c r="L2" s="6"/>
    </row>
    <row r="3" spans="2:12" s="13" customFormat="1" ht="15" x14ac:dyDescent="0.25">
      <c r="B3" s="19" t="s">
        <v>47</v>
      </c>
      <c r="C3" s="20" t="s">
        <v>48</v>
      </c>
      <c r="D3" s="21"/>
      <c r="E3" s="22"/>
      <c r="F3" s="23"/>
      <c r="G3" s="24" t="s">
        <v>44</v>
      </c>
      <c r="H3" s="25"/>
      <c r="I3" s="26" t="s">
        <v>45</v>
      </c>
      <c r="J3" s="27" t="s">
        <v>49</v>
      </c>
    </row>
    <row r="4" spans="2:12" s="13" customFormat="1" ht="15.6" x14ac:dyDescent="0.35">
      <c r="B4" s="89"/>
      <c r="C4" s="89"/>
      <c r="D4" s="89"/>
      <c r="E4" s="2"/>
      <c r="F4" s="4"/>
      <c r="G4" s="4"/>
      <c r="H4" s="5"/>
      <c r="I4" s="5"/>
      <c r="J4" s="15"/>
    </row>
    <row r="5" spans="2:12" ht="28.5" customHeight="1" x14ac:dyDescent="0.2">
      <c r="B5" s="70" t="s">
        <v>6</v>
      </c>
      <c r="C5" s="29" t="s">
        <v>32</v>
      </c>
      <c r="D5" s="93" t="s">
        <v>7</v>
      </c>
      <c r="E5" s="95" t="s">
        <v>8</v>
      </c>
      <c r="F5" s="95"/>
      <c r="G5" s="95"/>
      <c r="H5" s="96" t="s">
        <v>9</v>
      </c>
      <c r="I5" s="67" t="s">
        <v>31</v>
      </c>
      <c r="J5" s="97" t="s">
        <v>10</v>
      </c>
    </row>
    <row r="6" spans="2:12" ht="15.75" x14ac:dyDescent="0.2">
      <c r="B6" s="66"/>
      <c r="C6" s="31"/>
      <c r="D6" s="94"/>
      <c r="E6" s="68" t="s">
        <v>11</v>
      </c>
      <c r="F6" s="68" t="s">
        <v>12</v>
      </c>
      <c r="G6" s="68" t="s">
        <v>13</v>
      </c>
      <c r="H6" s="96"/>
      <c r="I6" s="69"/>
      <c r="J6" s="97"/>
    </row>
    <row r="7" spans="2:12" ht="15.75" x14ac:dyDescent="0.2">
      <c r="B7" s="16"/>
      <c r="C7" s="90" t="s">
        <v>46</v>
      </c>
      <c r="D7" s="91"/>
      <c r="E7" s="91"/>
      <c r="F7" s="91"/>
      <c r="G7" s="92"/>
      <c r="H7" s="17"/>
      <c r="I7" s="17"/>
      <c r="J7" s="18"/>
    </row>
    <row r="8" spans="2:12" x14ac:dyDescent="0.2">
      <c r="B8" s="98" t="s">
        <v>22</v>
      </c>
      <c r="C8" s="98"/>
      <c r="D8" s="98"/>
      <c r="E8" s="98"/>
      <c r="F8" s="98"/>
      <c r="G8" s="98"/>
      <c r="H8" s="98"/>
      <c r="I8" s="98"/>
      <c r="J8" s="98"/>
    </row>
    <row r="9" spans="2:12" x14ac:dyDescent="0.2">
      <c r="B9" s="33" t="s">
        <v>50</v>
      </c>
      <c r="C9" s="33" t="s">
        <v>41</v>
      </c>
      <c r="D9" s="34">
        <v>250</v>
      </c>
      <c r="E9" s="35">
        <v>6.2</v>
      </c>
      <c r="F9" s="35">
        <v>8.1999999999999993</v>
      </c>
      <c r="G9" s="35">
        <v>30.3</v>
      </c>
      <c r="H9" s="36">
        <f>(E9+G9)*4+F9*9</f>
        <v>219.8</v>
      </c>
      <c r="I9" s="37">
        <v>16</v>
      </c>
      <c r="J9" s="38">
        <v>311</v>
      </c>
    </row>
    <row r="10" spans="2:12" ht="24" customHeight="1" x14ac:dyDescent="0.2">
      <c r="B10" s="33" t="s">
        <v>19</v>
      </c>
      <c r="C10" s="33" t="s">
        <v>40</v>
      </c>
      <c r="D10" s="34">
        <v>200</v>
      </c>
      <c r="E10" s="35">
        <v>0.2</v>
      </c>
      <c r="F10" s="35">
        <v>0</v>
      </c>
      <c r="G10" s="35">
        <v>9.1</v>
      </c>
      <c r="H10" s="36">
        <f>(E10+G10)*4+F10*9</f>
        <v>37.199999999999996</v>
      </c>
      <c r="I10" s="37">
        <v>2</v>
      </c>
      <c r="J10" s="38">
        <v>685</v>
      </c>
    </row>
    <row r="11" spans="2:12" ht="13.5" customHeight="1" x14ac:dyDescent="0.2">
      <c r="B11" s="42" t="s">
        <v>27</v>
      </c>
      <c r="C11" s="42" t="s">
        <v>42</v>
      </c>
      <c r="D11" s="43">
        <v>110</v>
      </c>
      <c r="E11" s="35">
        <v>4.9000000000000004</v>
      </c>
      <c r="F11" s="35">
        <v>8.9</v>
      </c>
      <c r="G11" s="35">
        <v>29.01</v>
      </c>
      <c r="H11" s="36">
        <f>(E11+G11)*4+F11*9</f>
        <v>215.74</v>
      </c>
      <c r="I11" s="36">
        <v>11</v>
      </c>
      <c r="J11" s="34" t="s">
        <v>30</v>
      </c>
    </row>
    <row r="12" spans="2:12" x14ac:dyDescent="0.2">
      <c r="B12" s="44" t="s">
        <v>23</v>
      </c>
      <c r="C12" s="44"/>
      <c r="D12" s="45">
        <f>SUM(D9:D11)</f>
        <v>560</v>
      </c>
      <c r="E12" s="46">
        <f>SUM(E9:E11)</f>
        <v>11.3</v>
      </c>
      <c r="F12" s="46">
        <f>SUM(F9:F11)</f>
        <v>17.100000000000001</v>
      </c>
      <c r="G12" s="46">
        <f>SUM(G9:G11)</f>
        <v>68.41</v>
      </c>
      <c r="H12" s="47">
        <f>SUM(H9:H11)</f>
        <v>472.74</v>
      </c>
      <c r="I12" s="47">
        <v>29</v>
      </c>
      <c r="J12" s="34"/>
    </row>
    <row r="13" spans="2:12" x14ac:dyDescent="0.2">
      <c r="B13" s="102" t="s">
        <v>0</v>
      </c>
      <c r="C13" s="103"/>
      <c r="D13" s="103"/>
      <c r="E13" s="103"/>
      <c r="F13" s="103"/>
      <c r="G13" s="103"/>
      <c r="H13" s="103"/>
      <c r="I13" s="103"/>
      <c r="J13" s="104"/>
    </row>
    <row r="14" spans="2:12" x14ac:dyDescent="0.2">
      <c r="B14" s="33" t="s">
        <v>1</v>
      </c>
      <c r="C14" s="33" t="s">
        <v>34</v>
      </c>
      <c r="D14" s="34">
        <v>150</v>
      </c>
      <c r="E14" s="40">
        <v>2.2999999999999998</v>
      </c>
      <c r="F14" s="40">
        <v>0.8</v>
      </c>
      <c r="G14" s="40">
        <v>31.5</v>
      </c>
      <c r="H14" s="41">
        <f>(E14+G14)*4+F14*9</f>
        <v>142.39999999999998</v>
      </c>
      <c r="I14" s="41">
        <v>29</v>
      </c>
      <c r="J14" s="34">
        <v>394</v>
      </c>
    </row>
    <row r="15" spans="2:12" x14ac:dyDescent="0.2">
      <c r="B15" s="49" t="s">
        <v>25</v>
      </c>
      <c r="C15" s="49"/>
      <c r="D15" s="45">
        <f>SUM(D14:D14)</f>
        <v>150</v>
      </c>
      <c r="E15" s="46">
        <f>SUM(E14:E14)</f>
        <v>2.2999999999999998</v>
      </c>
      <c r="F15" s="46">
        <f>SUM(F14:F14)</f>
        <v>0.8</v>
      </c>
      <c r="G15" s="46">
        <f>SUM(G14:G14)</f>
        <v>31.5</v>
      </c>
      <c r="H15" s="47">
        <f>SUM(H14:H14)</f>
        <v>142.39999999999998</v>
      </c>
      <c r="I15" s="47">
        <v>29</v>
      </c>
      <c r="J15" s="34"/>
    </row>
    <row r="16" spans="2:12" x14ac:dyDescent="0.2">
      <c r="B16" s="105" t="s">
        <v>2</v>
      </c>
      <c r="C16" s="106"/>
      <c r="D16" s="106"/>
      <c r="E16" s="106"/>
      <c r="F16" s="106"/>
      <c r="G16" s="106"/>
      <c r="H16" s="106"/>
      <c r="I16" s="106"/>
      <c r="J16" s="107"/>
    </row>
    <row r="17" spans="2:10" x14ac:dyDescent="0.2">
      <c r="B17" s="33" t="s">
        <v>51</v>
      </c>
      <c r="C17" s="33" t="s">
        <v>35</v>
      </c>
      <c r="D17" s="34">
        <v>250</v>
      </c>
      <c r="E17" s="35">
        <v>1.6</v>
      </c>
      <c r="F17" s="35">
        <v>4.3</v>
      </c>
      <c r="G17" s="35">
        <v>10.199999999999999</v>
      </c>
      <c r="H17" s="36">
        <f t="shared" ref="H17:H21" si="0">(E17+G17)*4+F17*9</f>
        <v>85.899999999999991</v>
      </c>
      <c r="I17" s="37">
        <v>11</v>
      </c>
      <c r="J17" s="38">
        <v>110</v>
      </c>
    </row>
    <row r="18" spans="2:10" x14ac:dyDescent="0.2">
      <c r="B18" s="50" t="s">
        <v>52</v>
      </c>
      <c r="C18" s="50" t="s">
        <v>36</v>
      </c>
      <c r="D18" s="51">
        <v>280</v>
      </c>
      <c r="E18" s="52">
        <v>12.1</v>
      </c>
      <c r="F18" s="52">
        <v>12.1</v>
      </c>
      <c r="G18" s="52">
        <v>2.8</v>
      </c>
      <c r="H18" s="53">
        <f t="shared" si="0"/>
        <v>168.5</v>
      </c>
      <c r="I18" s="54">
        <v>61</v>
      </c>
      <c r="J18" s="55">
        <v>246</v>
      </c>
    </row>
    <row r="19" spans="2:10" ht="27" x14ac:dyDescent="0.2">
      <c r="B19" s="33" t="s">
        <v>53</v>
      </c>
      <c r="C19" s="33" t="s">
        <v>43</v>
      </c>
      <c r="D19" s="34">
        <v>100</v>
      </c>
      <c r="E19" s="35">
        <v>5.4</v>
      </c>
      <c r="F19" s="35">
        <v>3.7</v>
      </c>
      <c r="G19" s="35">
        <v>33.340000000000003</v>
      </c>
      <c r="H19" s="36">
        <f t="shared" si="0"/>
        <v>188.26000000000002</v>
      </c>
      <c r="I19" s="37">
        <v>9</v>
      </c>
      <c r="J19" s="38">
        <v>332</v>
      </c>
    </row>
    <row r="20" spans="2:10" x14ac:dyDescent="0.2">
      <c r="B20" s="33" t="s">
        <v>29</v>
      </c>
      <c r="C20" s="33" t="s">
        <v>37</v>
      </c>
      <c r="D20" s="34">
        <v>200</v>
      </c>
      <c r="E20" s="35">
        <v>0.5</v>
      </c>
      <c r="F20" s="35">
        <v>0.1</v>
      </c>
      <c r="G20" s="35">
        <v>30.9</v>
      </c>
      <c r="H20" s="36">
        <f t="shared" si="0"/>
        <v>126.5</v>
      </c>
      <c r="I20" s="37">
        <v>4</v>
      </c>
      <c r="J20" s="38" t="s">
        <v>15</v>
      </c>
    </row>
    <row r="21" spans="2:10" x14ac:dyDescent="0.2">
      <c r="B21" s="39" t="s">
        <v>16</v>
      </c>
      <c r="C21" s="39" t="s">
        <v>42</v>
      </c>
      <c r="D21" s="34">
        <v>150</v>
      </c>
      <c r="E21" s="40">
        <v>9.5</v>
      </c>
      <c r="F21" s="40">
        <v>1.2</v>
      </c>
      <c r="G21" s="40">
        <v>58</v>
      </c>
      <c r="H21" s="41">
        <f t="shared" si="0"/>
        <v>280.8</v>
      </c>
      <c r="I21" s="41">
        <v>7</v>
      </c>
      <c r="J21" s="34">
        <v>366</v>
      </c>
    </row>
    <row r="22" spans="2:10" x14ac:dyDescent="0.2">
      <c r="B22" s="49" t="s">
        <v>17</v>
      </c>
      <c r="C22" s="49"/>
      <c r="D22" s="45">
        <f>SUM(D17:D21)</f>
        <v>980</v>
      </c>
      <c r="E22" s="46">
        <f>SUM(E17:E21)</f>
        <v>29.1</v>
      </c>
      <c r="F22" s="46">
        <f>SUM(F17:F21)</f>
        <v>21.4</v>
      </c>
      <c r="G22" s="46">
        <f>SUM(G17:G21)</f>
        <v>135.24</v>
      </c>
      <c r="H22" s="47">
        <f>SUM(H17:H21)</f>
        <v>849.96</v>
      </c>
      <c r="I22" s="47">
        <v>92</v>
      </c>
      <c r="J22" s="34"/>
    </row>
    <row r="23" spans="2:10" x14ac:dyDescent="0.2">
      <c r="B23" s="105" t="s">
        <v>3</v>
      </c>
      <c r="C23" s="106"/>
      <c r="D23" s="106"/>
      <c r="E23" s="106"/>
      <c r="F23" s="106"/>
      <c r="G23" s="106"/>
      <c r="H23" s="106"/>
      <c r="I23" s="106"/>
      <c r="J23" s="107"/>
    </row>
    <row r="24" spans="2:10" x14ac:dyDescent="0.2">
      <c r="B24" s="33" t="s">
        <v>54</v>
      </c>
      <c r="C24" s="33" t="s">
        <v>33</v>
      </c>
      <c r="D24" s="34">
        <v>200</v>
      </c>
      <c r="E24" s="35">
        <v>0</v>
      </c>
      <c r="F24" s="35">
        <v>0</v>
      </c>
      <c r="G24" s="35">
        <v>20</v>
      </c>
      <c r="H24" s="36">
        <f>(E24+G24)*4+F24*9</f>
        <v>80</v>
      </c>
      <c r="I24" s="37">
        <v>33</v>
      </c>
      <c r="J24" s="38">
        <v>648</v>
      </c>
    </row>
    <row r="25" spans="2:10" x14ac:dyDescent="0.2">
      <c r="B25" s="39" t="s">
        <v>55</v>
      </c>
      <c r="C25" s="39" t="s">
        <v>37</v>
      </c>
      <c r="D25" s="34">
        <v>200</v>
      </c>
      <c r="E25" s="48">
        <v>7.8</v>
      </c>
      <c r="F25" s="48">
        <v>8.5</v>
      </c>
      <c r="G25" s="48">
        <v>52.3</v>
      </c>
      <c r="H25" s="36">
        <f>(E25+G25)*4+F25*9</f>
        <v>316.89999999999998</v>
      </c>
      <c r="I25" s="36">
        <v>20</v>
      </c>
      <c r="J25" s="43">
        <v>85</v>
      </c>
    </row>
    <row r="26" spans="2:10" x14ac:dyDescent="0.2">
      <c r="B26" s="56" t="s">
        <v>18</v>
      </c>
      <c r="C26" s="56"/>
      <c r="D26" s="45">
        <f>SUM(D24:D25)</f>
        <v>400</v>
      </c>
      <c r="E26" s="46">
        <f>SUM(E24:E25)</f>
        <v>7.8</v>
      </c>
      <c r="F26" s="46">
        <f>SUM(F24:F25)</f>
        <v>8.5</v>
      </c>
      <c r="G26" s="46">
        <f>SUM(G24:G25)</f>
        <v>72.3</v>
      </c>
      <c r="H26" s="47">
        <f>SUM(H24:H25)</f>
        <v>396.9</v>
      </c>
      <c r="I26" s="47">
        <v>53</v>
      </c>
      <c r="J26" s="34"/>
    </row>
    <row r="27" spans="2:10" x14ac:dyDescent="0.2">
      <c r="B27" s="105" t="s">
        <v>4</v>
      </c>
      <c r="C27" s="106"/>
      <c r="D27" s="106"/>
      <c r="E27" s="106"/>
      <c r="F27" s="106"/>
      <c r="G27" s="106"/>
      <c r="H27" s="106"/>
      <c r="I27" s="106"/>
      <c r="J27" s="107"/>
    </row>
    <row r="28" spans="2:10" x14ac:dyDescent="0.2">
      <c r="B28" s="33" t="s">
        <v>56</v>
      </c>
      <c r="C28" s="33" t="s">
        <v>57</v>
      </c>
      <c r="D28" s="34">
        <v>280</v>
      </c>
      <c r="E28" s="35">
        <v>10.7</v>
      </c>
      <c r="F28" s="35">
        <v>5.2</v>
      </c>
      <c r="G28" s="35">
        <v>5.6</v>
      </c>
      <c r="H28" s="36">
        <f>(E28+G28)*4+F28*9</f>
        <v>112</v>
      </c>
      <c r="I28" s="37">
        <v>132</v>
      </c>
      <c r="J28" s="38">
        <v>374</v>
      </c>
    </row>
    <row r="29" spans="2:10" x14ac:dyDescent="0.2">
      <c r="B29" s="33" t="s">
        <v>58</v>
      </c>
      <c r="C29" s="33" t="s">
        <v>33</v>
      </c>
      <c r="D29" s="34">
        <v>100</v>
      </c>
      <c r="E29" s="35">
        <v>3.1</v>
      </c>
      <c r="F29" s="35">
        <v>4.7</v>
      </c>
      <c r="G29" s="35">
        <v>20</v>
      </c>
      <c r="H29" s="36">
        <f>(E29+G29)*4+F29*9</f>
        <v>134.70000000000002</v>
      </c>
      <c r="I29" s="37">
        <v>17</v>
      </c>
      <c r="J29" s="38" t="s">
        <v>24</v>
      </c>
    </row>
    <row r="30" spans="2:10" ht="27" x14ac:dyDescent="0.2">
      <c r="B30" s="33" t="s">
        <v>19</v>
      </c>
      <c r="C30" s="33" t="s">
        <v>39</v>
      </c>
      <c r="D30" s="34">
        <v>200</v>
      </c>
      <c r="E30" s="35">
        <v>0.2</v>
      </c>
      <c r="F30" s="35">
        <v>0</v>
      </c>
      <c r="G30" s="35">
        <v>9.1</v>
      </c>
      <c r="H30" s="36">
        <f>(E30+G30)*4+F30*9</f>
        <v>37.199999999999996</v>
      </c>
      <c r="I30" s="37">
        <v>2</v>
      </c>
      <c r="J30" s="38">
        <v>685</v>
      </c>
    </row>
    <row r="31" spans="2:10" x14ac:dyDescent="0.2">
      <c r="B31" s="39" t="s">
        <v>16</v>
      </c>
      <c r="C31" s="39" t="s">
        <v>42</v>
      </c>
      <c r="D31" s="34">
        <v>100</v>
      </c>
      <c r="E31" s="40">
        <v>9.5</v>
      </c>
      <c r="F31" s="40">
        <v>1.2</v>
      </c>
      <c r="G31" s="40">
        <v>58</v>
      </c>
      <c r="H31" s="41">
        <f>(E31+G31)*4+F31*9</f>
        <v>280.8</v>
      </c>
      <c r="I31" s="41">
        <v>5</v>
      </c>
      <c r="J31" s="34">
        <v>366</v>
      </c>
    </row>
    <row r="32" spans="2:10" x14ac:dyDescent="0.2">
      <c r="B32" s="49" t="s">
        <v>20</v>
      </c>
      <c r="C32" s="49"/>
      <c r="D32" s="45">
        <f>SUM(D28:D31)</f>
        <v>680</v>
      </c>
      <c r="E32" s="57">
        <f>SUM(E28:E31)</f>
        <v>23.5</v>
      </c>
      <c r="F32" s="57">
        <f>SUM(F28:F31)</f>
        <v>11.1</v>
      </c>
      <c r="G32" s="57">
        <f>SUM(G28:G31)</f>
        <v>92.7</v>
      </c>
      <c r="H32" s="58">
        <f>SUM(H28:H31)</f>
        <v>564.70000000000005</v>
      </c>
      <c r="I32" s="58">
        <v>156</v>
      </c>
      <c r="J32" s="34"/>
    </row>
    <row r="33" spans="2:10" x14ac:dyDescent="0.2">
      <c r="B33" s="99" t="s">
        <v>5</v>
      </c>
      <c r="C33" s="100"/>
      <c r="D33" s="100"/>
      <c r="E33" s="100"/>
      <c r="F33" s="100"/>
      <c r="G33" s="100"/>
      <c r="H33" s="100"/>
      <c r="I33" s="100"/>
      <c r="J33" s="101"/>
    </row>
    <row r="34" spans="2:10" x14ac:dyDescent="0.2">
      <c r="B34" s="42" t="s">
        <v>59</v>
      </c>
      <c r="C34" s="42" t="s">
        <v>38</v>
      </c>
      <c r="D34" s="34">
        <v>30</v>
      </c>
      <c r="E34" s="40">
        <v>3.84</v>
      </c>
      <c r="F34" s="40">
        <v>3.06</v>
      </c>
      <c r="G34" s="40">
        <v>48.75</v>
      </c>
      <c r="H34" s="41">
        <f>(E34+G34)*4+F34*9</f>
        <v>237.9</v>
      </c>
      <c r="I34" s="41">
        <v>12</v>
      </c>
      <c r="J34" s="34" t="s">
        <v>14</v>
      </c>
    </row>
    <row r="35" spans="2:10" x14ac:dyDescent="0.2">
      <c r="B35" s="56" t="s">
        <v>26</v>
      </c>
      <c r="C35" s="56"/>
      <c r="D35" s="45">
        <f>SUM(D34:D34)</f>
        <v>30</v>
      </c>
      <c r="E35" s="45">
        <f>SUM(E34:E34)</f>
        <v>3.84</v>
      </c>
      <c r="F35" s="45">
        <f>SUM(F34:F34)</f>
        <v>3.06</v>
      </c>
      <c r="G35" s="45">
        <f>SUM(G34:G34)</f>
        <v>48.75</v>
      </c>
      <c r="H35" s="58">
        <f>SUM(H34:H34)</f>
        <v>237.9</v>
      </c>
      <c r="I35" s="58">
        <v>12</v>
      </c>
      <c r="J35" s="34"/>
    </row>
    <row r="36" spans="2:10" x14ac:dyDescent="0.2">
      <c r="B36" s="49" t="s">
        <v>21</v>
      </c>
      <c r="C36" s="49"/>
      <c r="D36" s="59">
        <f>D12+D15+D22+D26+D32+D35</f>
        <v>2800</v>
      </c>
      <c r="E36" s="59">
        <f>E12+E15+E22+E26+E32+E35</f>
        <v>77.84</v>
      </c>
      <c r="F36" s="59">
        <f>F12+F15+F22+F26+F32+F35</f>
        <v>61.96</v>
      </c>
      <c r="G36" s="59">
        <f>G12+G15+G22+G26+G32+G35</f>
        <v>448.9</v>
      </c>
      <c r="H36" s="60">
        <f>H12+H15+H22+H26+H32+H35</f>
        <v>2664.6</v>
      </c>
      <c r="I36" s="60">
        <v>371</v>
      </c>
      <c r="J36" s="59"/>
    </row>
    <row r="37" spans="2:10" x14ac:dyDescent="0.2">
      <c r="B37" s="84"/>
      <c r="C37" s="85"/>
      <c r="D37" s="85"/>
      <c r="E37" s="85"/>
      <c r="F37" s="85"/>
      <c r="G37" s="85"/>
      <c r="H37" s="85"/>
      <c r="I37" s="85"/>
      <c r="J37" s="86"/>
    </row>
    <row r="38" spans="2:10" x14ac:dyDescent="0.2">
      <c r="B38" s="61"/>
      <c r="C38" s="61"/>
      <c r="D38" s="62"/>
      <c r="E38" s="63"/>
      <c r="F38" s="63"/>
      <c r="G38" s="63"/>
      <c r="H38" s="64"/>
      <c r="I38" s="64"/>
      <c r="J38" s="65"/>
    </row>
    <row r="39" spans="2:10" x14ac:dyDescent="0.2">
      <c r="B39" s="7"/>
      <c r="C39" s="7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  <c r="D45" s="6"/>
      <c r="E45" s="6"/>
      <c r="F45" s="6"/>
      <c r="G45" s="6"/>
      <c r="H45" s="6"/>
      <c r="I45" s="6"/>
      <c r="J45" s="6"/>
    </row>
    <row r="46" spans="2:10" x14ac:dyDescent="0.2">
      <c r="B46" s="7"/>
      <c r="C46" s="7"/>
      <c r="D46" s="6"/>
      <c r="E46" s="6"/>
      <c r="F46" s="6"/>
      <c r="G46" s="6"/>
      <c r="H46" s="6"/>
      <c r="I46" s="6"/>
      <c r="J46" s="6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</sheetData>
  <mergeCells count="15">
    <mergeCell ref="B33:J33"/>
    <mergeCell ref="B37:J37"/>
    <mergeCell ref="B8:J8"/>
    <mergeCell ref="B13:J13"/>
    <mergeCell ref="B16:J16"/>
    <mergeCell ref="B23:J23"/>
    <mergeCell ref="B27:J2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2024-09-23T05:42:14Z</dcterms:modified>
</cp:coreProperties>
</file>