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9" i="5" l="1"/>
  <c r="F39" i="5"/>
  <c r="E39" i="5"/>
  <c r="D39" i="5"/>
  <c r="H37" i="5"/>
  <c r="H39" i="5" s="1"/>
  <c r="G35" i="5"/>
  <c r="F35" i="5"/>
  <c r="E35" i="5"/>
  <c r="D35" i="5"/>
  <c r="H34" i="5"/>
  <c r="H32" i="5"/>
  <c r="H35" i="5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23" i="5" s="1"/>
  <c r="H15" i="5"/>
  <c r="G15" i="5"/>
  <c r="F15" i="5"/>
  <c r="E15" i="5"/>
  <c r="D15" i="5"/>
  <c r="G12" i="5"/>
  <c r="F12" i="5"/>
  <c r="E12" i="5"/>
  <c r="E40" i="5" s="1"/>
  <c r="D12" i="5"/>
  <c r="D40" i="5" s="1"/>
  <c r="H11" i="5"/>
  <c r="H10" i="5"/>
  <c r="H12" i="5" s="1"/>
  <c r="H40" i="5" s="1"/>
  <c r="G40" i="5" l="1"/>
  <c r="F40" i="5"/>
  <c r="G39" i="2"/>
  <c r="F39" i="2"/>
  <c r="E39" i="2"/>
  <c r="D39" i="2"/>
  <c r="H37" i="2"/>
  <c r="G35" i="2"/>
  <c r="F35" i="2"/>
  <c r="E35" i="2"/>
  <c r="D35" i="2"/>
  <c r="H34" i="2"/>
  <c r="H32" i="2"/>
  <c r="H29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9" i="2"/>
  <c r="G40" i="2"/>
  <c r="F40" i="2"/>
  <c r="H12" i="2"/>
  <c r="D40" i="2"/>
  <c r="E40" i="2"/>
  <c r="H35" i="2"/>
  <c r="H27" i="2"/>
  <c r="H40" i="2" l="1"/>
</calcChain>
</file>

<file path=xl/sharedStrings.xml><?xml version="1.0" encoding="utf-8"?>
<sst xmlns="http://schemas.openxmlformats.org/spreadsheetml/2006/main" count="146" uniqueCount="66">
  <si>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</si>
  <si>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</si>
  <si>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</si>
  <si>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</si>
  <si>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</si>
  <si>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</si>
  <si>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</si>
  <si>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</si>
  <si>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</si>
  <si>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</si>
  <si>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</si>
  <si>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</si>
  <si>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</si>
  <si>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</si>
  <si>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</si>
  <si>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</si>
  <si>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</si>
  <si>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</si>
  <si>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</si>
  <si>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</si>
  <si>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</si>
  <si>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</si>
  <si>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</si>
  <si>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</si>
  <si>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</si>
  <si>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</si>
  <si>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</si>
  <si>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</si>
  <si>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</si>
  <si>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</si>
  <si>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</si>
  <si>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</si>
  <si>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</si>
  <si>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</si>
  <si>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</si>
  <si>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</si>
  <si>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</si>
  <si>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</si>
  <si>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</si>
  <si>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</si>
  <si>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</si>
  <si>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</si>
  <si>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</si>
  <si>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</si>
  <si>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</si>
  <si>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</si>
  <si>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</si>
  <si>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</si>
  <si>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>Яблоко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</si>
  <si>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</si>
  <si>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</si>
  <si>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</si>
  <si>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</si>
  <si>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</si>
  <si>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</si>
  <si>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</si>
  <si>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</si>
  <si>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Омлет</t>
  </si>
  <si>
    <t>Гор.напиток</t>
  </si>
  <si>
    <t>Котлеты мясные</t>
  </si>
  <si>
    <t xml:space="preserve">Рис отварной </t>
  </si>
  <si>
    <t>Для детей от12 лет и старше</t>
  </si>
  <si>
    <t xml:space="preserve">Для детей от 7 до 11 лет </t>
  </si>
  <si>
    <t>Выпечка</t>
  </si>
  <si>
    <t>24.09.2024г.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</si>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</sst>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opLeftCell="A7" workbookViewId="0">
      <selection activeCell="B25" sqref="B25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6" x14ac:dyDescent="0.3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6" x14ac:dyDescent="0.3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64</v>
      </c>
    </row>
    <row r="4" spans="2:12" s="34" customFormat="1" ht="15.6" x14ac:dyDescent="0.3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.75" x14ac:dyDescent="0.2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75" x14ac:dyDescent="0.2">
      <c r="B7" s="26"/>
      <c r="C7" s="61" t="s">
        <v>62</v>
      </c>
      <c r="D7" s="62"/>
      <c r="E7" s="62"/>
      <c r="F7" s="62"/>
      <c r="G7" s="63"/>
      <c r="H7" s="42"/>
      <c r="I7" s="42"/>
      <c r="J7" s="4"/>
    </row>
    <row r="8" spans="2:12" x14ac:dyDescent="0.2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45</v>
      </c>
      <c r="C9" s="12" t="s">
        <v>39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13.729200000000001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2" t="s">
        <v>49</v>
      </c>
      <c r="C17" s="12" t="s">
        <v>33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2">
      <c r="B19" s="12" t="s">
        <v>59</v>
      </c>
      <c r="C19" s="12" t="s">
        <v>35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2">
      <c r="B25" s="12" t="s">
        <v>65</v>
      </c>
      <c r="C25" s="12" t="s">
        <v>63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52</v>
      </c>
      <c r="J27" s="16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2" t="s">
        <v>57</v>
      </c>
      <c r="C29" s="12" t="s">
        <v>30</v>
      </c>
      <c r="D29" s="16">
        <v>110</v>
      </c>
      <c r="E29" s="13">
        <v>14.6</v>
      </c>
      <c r="F29" s="13">
        <v>25.6</v>
      </c>
      <c r="G29" s="13">
        <v>2.6</v>
      </c>
      <c r="H29" s="14">
        <f>(E29+G29)*4+F29*9</f>
        <v>299.2</v>
      </c>
      <c r="I29" s="20">
        <v>30</v>
      </c>
      <c r="J29" s="21">
        <v>340</v>
      </c>
    </row>
    <row r="30" spans="2:10" x14ac:dyDescent="0.2">
      <c r="B30" s="12" t="s">
        <v>60</v>
      </c>
      <c r="C30" s="12" t="s">
        <v>34</v>
      </c>
      <c r="D30" s="16">
        <v>150</v>
      </c>
      <c r="E30" s="13">
        <v>3.7</v>
      </c>
      <c r="F30" s="13">
        <v>3.9</v>
      </c>
      <c r="G30" s="13">
        <v>37.5</v>
      </c>
      <c r="H30" s="14">
        <v>200</v>
      </c>
      <c r="I30" s="20">
        <v>9</v>
      </c>
      <c r="J30" s="21">
        <v>297</v>
      </c>
    </row>
    <row r="31" spans="2:10" ht="14.25" customHeight="1" x14ac:dyDescent="0.2">
      <c r="B31" s="12" t="s">
        <v>53</v>
      </c>
      <c r="C31" s="12" t="s">
        <v>54</v>
      </c>
      <c r="D31" s="16">
        <v>60</v>
      </c>
      <c r="E31" s="13">
        <v>0.9</v>
      </c>
      <c r="F31" s="13">
        <v>1.5</v>
      </c>
      <c r="G31" s="13">
        <v>4.9000000000000004</v>
      </c>
      <c r="H31" s="14">
        <v>37</v>
      </c>
      <c r="I31" s="20">
        <v>5</v>
      </c>
      <c r="J31" s="21">
        <v>71</v>
      </c>
    </row>
    <row r="32" spans="2:10" ht="14.25" customHeight="1" x14ac:dyDescent="0.2">
      <c r="B32" s="12" t="s">
        <v>17</v>
      </c>
      <c r="C32" s="12" t="s">
        <v>37</v>
      </c>
      <c r="D32" s="16">
        <v>200</v>
      </c>
      <c r="E32" s="13">
        <v>0.2</v>
      </c>
      <c r="F32" s="13">
        <v>0</v>
      </c>
      <c r="G32" s="13">
        <v>9.1</v>
      </c>
      <c r="H32" s="14">
        <f>(E32+G32)*4+F32*9</f>
        <v>37.199999999999996</v>
      </c>
      <c r="I32" s="20">
        <v>2</v>
      </c>
      <c r="J32" s="21">
        <v>685</v>
      </c>
    </row>
    <row r="33" spans="2:10" ht="15" customHeight="1" x14ac:dyDescent="0.2">
      <c r="B33" s="18" t="s">
        <v>22</v>
      </c>
      <c r="C33" s="18" t="s">
        <v>31</v>
      </c>
      <c r="D33" s="16">
        <v>60</v>
      </c>
      <c r="E33" s="31">
        <v>4.75</v>
      </c>
      <c r="F33" s="31">
        <v>0.6</v>
      </c>
      <c r="G33" s="31">
        <v>29</v>
      </c>
      <c r="H33" s="32">
        <v>140.5</v>
      </c>
      <c r="I33" s="32">
        <v>3</v>
      </c>
      <c r="J33" s="16">
        <v>366</v>
      </c>
    </row>
    <row r="34" spans="2:10" x14ac:dyDescent="0.2">
      <c r="B34" s="18" t="s">
        <v>26</v>
      </c>
      <c r="C34" s="18" t="s">
        <v>30</v>
      </c>
      <c r="D34" s="16">
        <v>10</v>
      </c>
      <c r="E34" s="31">
        <v>0.1</v>
      </c>
      <c r="F34" s="31">
        <v>8.3000000000000007</v>
      </c>
      <c r="G34" s="31">
        <v>0.1</v>
      </c>
      <c r="H34" s="14">
        <f>(E34+G34)*4+F34*9</f>
        <v>75.5</v>
      </c>
      <c r="I34" s="14">
        <v>5.8</v>
      </c>
      <c r="J34" s="16">
        <v>365</v>
      </c>
    </row>
    <row r="35" spans="2:10" x14ac:dyDescent="0.2">
      <c r="B35" s="19" t="s">
        <v>18</v>
      </c>
      <c r="C35" s="19"/>
      <c r="D35" s="23">
        <f>SUM(D29:D34)</f>
        <v>590</v>
      </c>
      <c r="E35" s="43">
        <f t="shared" ref="E35:H35" si="1">SUM(E29:E34)</f>
        <v>24.25</v>
      </c>
      <c r="F35" s="43">
        <f t="shared" si="1"/>
        <v>39.900000000000006</v>
      </c>
      <c r="G35" s="43">
        <f t="shared" si="1"/>
        <v>83.199999999999989</v>
      </c>
      <c r="H35" s="24">
        <f t="shared" si="1"/>
        <v>789.40000000000009</v>
      </c>
      <c r="I35" s="24">
        <v>55</v>
      </c>
      <c r="J35" s="16"/>
    </row>
    <row r="36" spans="2:10" x14ac:dyDescent="0.2">
      <c r="B36" s="69" t="s">
        <v>4</v>
      </c>
      <c r="C36" s="70"/>
      <c r="D36" s="70"/>
      <c r="E36" s="70"/>
      <c r="F36" s="70"/>
      <c r="G36" s="70"/>
      <c r="H36" s="70"/>
      <c r="I36" s="70"/>
      <c r="J36" s="71"/>
    </row>
    <row r="37" spans="2:10" x14ac:dyDescent="0.2">
      <c r="B37" s="18" t="s">
        <v>55</v>
      </c>
      <c r="C37" s="18" t="s">
        <v>58</v>
      </c>
      <c r="D37" s="16">
        <v>200</v>
      </c>
      <c r="E37" s="31">
        <v>3.6</v>
      </c>
      <c r="F37" s="31">
        <v>3.1</v>
      </c>
      <c r="G37" s="31">
        <v>13.6</v>
      </c>
      <c r="H37" s="32">
        <f>(E37+G37)*4+F37*9</f>
        <v>96.7</v>
      </c>
      <c r="I37" s="32">
        <v>10.44</v>
      </c>
      <c r="J37" s="16">
        <v>693</v>
      </c>
    </row>
    <row r="38" spans="2:10" x14ac:dyDescent="0.2">
      <c r="B38" s="15" t="s">
        <v>56</v>
      </c>
      <c r="C38" s="15" t="s">
        <v>40</v>
      </c>
      <c r="D38" s="16">
        <v>20</v>
      </c>
      <c r="E38" s="31">
        <v>1.9</v>
      </c>
      <c r="F38" s="31">
        <v>1.9</v>
      </c>
      <c r="G38" s="31">
        <v>14.4</v>
      </c>
      <c r="H38" s="32">
        <v>82.4</v>
      </c>
      <c r="I38" s="32">
        <v>4</v>
      </c>
      <c r="J38" s="16" t="s">
        <v>13</v>
      </c>
    </row>
    <row r="39" spans="2:10" x14ac:dyDescent="0.2">
      <c r="B39" s="22" t="s">
        <v>25</v>
      </c>
      <c r="C39" s="22"/>
      <c r="D39" s="23">
        <f>SUM(D37:D38)</f>
        <v>220</v>
      </c>
      <c r="E39" s="23">
        <f t="shared" ref="E39:H39" si="2">SUM(E37:E38)</f>
        <v>5.5</v>
      </c>
      <c r="F39" s="23">
        <f t="shared" si="2"/>
        <v>5</v>
      </c>
      <c r="G39" s="23">
        <f t="shared" si="2"/>
        <v>28</v>
      </c>
      <c r="H39" s="24">
        <f t="shared" si="2"/>
        <v>179.10000000000002</v>
      </c>
      <c r="I39" s="24">
        <v>14</v>
      </c>
      <c r="J39" s="16"/>
    </row>
    <row r="40" spans="2:10" x14ac:dyDescent="0.2">
      <c r="B40" s="19" t="s">
        <v>19</v>
      </c>
      <c r="C40" s="19"/>
      <c r="D40" s="23">
        <f>D12+D15+D23+D27+D35+D39</f>
        <v>2680</v>
      </c>
      <c r="E40" s="23">
        <f>E12+E15+E23+E27+E35+E39</f>
        <v>103.75</v>
      </c>
      <c r="F40" s="23">
        <f>F12+F15+F23+F27+F35+F39</f>
        <v>108.12</v>
      </c>
      <c r="G40" s="23">
        <f>G12+G15+G23+G27+G35+G39</f>
        <v>413.75</v>
      </c>
      <c r="H40" s="24">
        <f>H12+H15+H23+H27+H35+H39</f>
        <v>3044.2</v>
      </c>
      <c r="I40" s="24">
        <v>261</v>
      </c>
      <c r="J40" s="16"/>
    </row>
    <row r="41" spans="2:10" x14ac:dyDescent="0.2">
      <c r="B41" s="72"/>
      <c r="C41" s="73"/>
      <c r="D41" s="73"/>
      <c r="E41" s="73"/>
      <c r="F41" s="73"/>
      <c r="G41" s="73"/>
      <c r="H41" s="73"/>
      <c r="I41" s="73"/>
      <c r="J41" s="74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B16:J16"/>
    <mergeCell ref="B24:J24"/>
    <mergeCell ref="B28:J28"/>
    <mergeCell ref="B36:J36"/>
    <mergeCell ref="B41:J41"/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9"/>
  <sheetViews>
    <sheetView tabSelected="1" topLeftCell="A7" workbookViewId="0">
      <selection activeCell="B25" sqref="B25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75" x14ac:dyDescent="0.2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64</v>
      </c>
    </row>
    <row r="4" spans="2:12" s="34" customFormat="1" ht="15.75" x14ac:dyDescent="0.2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.75" x14ac:dyDescent="0.2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75" x14ac:dyDescent="0.2">
      <c r="B7" s="26"/>
      <c r="C7" s="61" t="s">
        <v>61</v>
      </c>
      <c r="D7" s="62"/>
      <c r="E7" s="62"/>
      <c r="F7" s="62"/>
      <c r="G7" s="63"/>
      <c r="H7" s="42"/>
      <c r="I7" s="42"/>
      <c r="J7" s="4"/>
    </row>
    <row r="8" spans="2:12" x14ac:dyDescent="0.2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2">
      <c r="B9" s="12" t="s">
        <v>45</v>
      </c>
      <c r="C9" s="12" t="s">
        <v>39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2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2" t="s">
        <v>49</v>
      </c>
      <c r="C17" s="12" t="s">
        <v>33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59</v>
      </c>
      <c r="C19" s="12" t="s">
        <v>35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2">
      <c r="B25" s="12" t="s">
        <v>65</v>
      </c>
      <c r="C25" s="12" t="s">
        <v>63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2" t="s">
        <v>57</v>
      </c>
      <c r="C29" s="12" t="s">
        <v>30</v>
      </c>
      <c r="D29" s="16">
        <v>130</v>
      </c>
      <c r="E29" s="13">
        <v>19.5</v>
      </c>
      <c r="F29" s="13">
        <v>36.799999999999997</v>
      </c>
      <c r="G29" s="13">
        <v>3.5</v>
      </c>
      <c r="H29" s="14">
        <v>423</v>
      </c>
      <c r="I29" s="20">
        <v>33</v>
      </c>
      <c r="J29" s="21">
        <v>340</v>
      </c>
    </row>
    <row r="30" spans="2:10" x14ac:dyDescent="0.2">
      <c r="B30" s="12" t="s">
        <v>60</v>
      </c>
      <c r="C30" s="12" t="s">
        <v>34</v>
      </c>
      <c r="D30" s="16">
        <v>180</v>
      </c>
      <c r="E30" s="13">
        <v>4.4000000000000004</v>
      </c>
      <c r="F30" s="13">
        <v>4.7</v>
      </c>
      <c r="G30" s="13">
        <v>45</v>
      </c>
      <c r="H30" s="14">
        <v>240</v>
      </c>
      <c r="I30" s="20">
        <v>11</v>
      </c>
      <c r="J30" s="21">
        <v>297</v>
      </c>
    </row>
    <row r="31" spans="2:10" x14ac:dyDescent="0.2">
      <c r="B31" s="12" t="s">
        <v>53</v>
      </c>
      <c r="C31" s="12" t="s">
        <v>54</v>
      </c>
      <c r="D31" s="16">
        <v>100</v>
      </c>
      <c r="E31" s="13">
        <v>1.4</v>
      </c>
      <c r="F31" s="13">
        <v>2.6</v>
      </c>
      <c r="G31" s="13">
        <v>8.1999999999999993</v>
      </c>
      <c r="H31" s="14">
        <v>62</v>
      </c>
      <c r="I31" s="20">
        <v>8</v>
      </c>
      <c r="J31" s="21">
        <v>71</v>
      </c>
    </row>
    <row r="32" spans="2:10" x14ac:dyDescent="0.2">
      <c r="B32" s="12" t="s">
        <v>17</v>
      </c>
      <c r="C32" s="12" t="s">
        <v>37</v>
      </c>
      <c r="D32" s="16">
        <v>200</v>
      </c>
      <c r="E32" s="13">
        <v>0.2</v>
      </c>
      <c r="F32" s="13">
        <v>0</v>
      </c>
      <c r="G32" s="13">
        <v>9.1</v>
      </c>
      <c r="H32" s="14">
        <f>(E32+G32)*4+F32*9</f>
        <v>37.199999999999996</v>
      </c>
      <c r="I32" s="20">
        <v>2</v>
      </c>
      <c r="J32" s="21">
        <v>685</v>
      </c>
    </row>
    <row r="33" spans="2:10" x14ac:dyDescent="0.2">
      <c r="B33" s="18" t="s">
        <v>22</v>
      </c>
      <c r="C33" s="18" t="s">
        <v>31</v>
      </c>
      <c r="D33" s="16">
        <v>90</v>
      </c>
      <c r="E33" s="31">
        <v>7.14</v>
      </c>
      <c r="F33" s="31">
        <v>0.9</v>
      </c>
      <c r="G33" s="31">
        <v>43.5</v>
      </c>
      <c r="H33" s="32">
        <v>210</v>
      </c>
      <c r="I33" s="32">
        <v>4</v>
      </c>
      <c r="J33" s="16">
        <v>366</v>
      </c>
    </row>
    <row r="34" spans="2:10" x14ac:dyDescent="0.2">
      <c r="B34" s="18" t="s">
        <v>26</v>
      </c>
      <c r="C34" s="18" t="s">
        <v>30</v>
      </c>
      <c r="D34" s="16">
        <v>10</v>
      </c>
      <c r="E34" s="31">
        <v>0.1</v>
      </c>
      <c r="F34" s="31">
        <v>8.3000000000000007</v>
      </c>
      <c r="G34" s="31">
        <v>0.1</v>
      </c>
      <c r="H34" s="14">
        <f>(E34+G34)*4+F34*9</f>
        <v>75.5</v>
      </c>
      <c r="I34" s="14">
        <v>5.8</v>
      </c>
      <c r="J34" s="16">
        <v>365</v>
      </c>
    </row>
    <row r="35" spans="2:10" x14ac:dyDescent="0.2">
      <c r="B35" s="19" t="s">
        <v>18</v>
      </c>
      <c r="C35" s="19"/>
      <c r="D35" s="23">
        <f>SUM(D29:D34)</f>
        <v>710</v>
      </c>
      <c r="E35" s="43">
        <f t="shared" ref="E35:H35" si="1">SUM(E29:E34)</f>
        <v>32.739999999999995</v>
      </c>
      <c r="F35" s="43">
        <f t="shared" si="1"/>
        <v>53.3</v>
      </c>
      <c r="G35" s="43">
        <f t="shared" si="1"/>
        <v>109.39999999999999</v>
      </c>
      <c r="H35" s="24">
        <f t="shared" si="1"/>
        <v>1047.7</v>
      </c>
      <c r="I35" s="24">
        <v>64</v>
      </c>
      <c r="J35" s="16"/>
    </row>
    <row r="36" spans="2:10" x14ac:dyDescent="0.2">
      <c r="B36" s="69" t="s">
        <v>4</v>
      </c>
      <c r="C36" s="70"/>
      <c r="D36" s="70"/>
      <c r="E36" s="70"/>
      <c r="F36" s="70"/>
      <c r="G36" s="70"/>
      <c r="H36" s="70"/>
      <c r="I36" s="70"/>
      <c r="J36" s="71"/>
    </row>
    <row r="37" spans="2:10" x14ac:dyDescent="0.2">
      <c r="B37" s="18" t="s">
        <v>55</v>
      </c>
      <c r="C37" s="18" t="s">
        <v>58</v>
      </c>
      <c r="D37" s="16">
        <v>200</v>
      </c>
      <c r="E37" s="31">
        <v>3.6</v>
      </c>
      <c r="F37" s="31">
        <v>3.1</v>
      </c>
      <c r="G37" s="31">
        <v>13.6</v>
      </c>
      <c r="H37" s="32">
        <f>(E37+G37)*4+F37*9</f>
        <v>96.7</v>
      </c>
      <c r="I37" s="32">
        <v>10.44</v>
      </c>
      <c r="J37" s="16">
        <v>693</v>
      </c>
    </row>
    <row r="38" spans="2:10" x14ac:dyDescent="0.2">
      <c r="B38" s="15" t="s">
        <v>56</v>
      </c>
      <c r="C38" s="15" t="s">
        <v>40</v>
      </c>
      <c r="D38" s="16">
        <v>30</v>
      </c>
      <c r="E38" s="31">
        <v>2.85</v>
      </c>
      <c r="F38" s="31">
        <v>2.85</v>
      </c>
      <c r="G38" s="31">
        <v>21.6</v>
      </c>
      <c r="H38" s="32">
        <v>123.6</v>
      </c>
      <c r="I38" s="32">
        <v>6</v>
      </c>
      <c r="J38" s="16" t="s">
        <v>13</v>
      </c>
    </row>
    <row r="39" spans="2:10" x14ac:dyDescent="0.2">
      <c r="B39" s="22" t="s">
        <v>25</v>
      </c>
      <c r="C39" s="22"/>
      <c r="D39" s="23">
        <f>SUM(D37:D38)</f>
        <v>230</v>
      </c>
      <c r="E39" s="23">
        <f t="shared" ref="E39:H39" si="2">SUM(E37:E38)</f>
        <v>6.45</v>
      </c>
      <c r="F39" s="23">
        <f t="shared" si="2"/>
        <v>5.95</v>
      </c>
      <c r="G39" s="23">
        <f t="shared" si="2"/>
        <v>35.200000000000003</v>
      </c>
      <c r="H39" s="24">
        <f t="shared" si="2"/>
        <v>220.3</v>
      </c>
      <c r="I39" s="24">
        <v>16</v>
      </c>
      <c r="J39" s="16"/>
    </row>
    <row r="40" spans="2:10" x14ac:dyDescent="0.2">
      <c r="B40" s="19" t="s">
        <v>19</v>
      </c>
      <c r="C40" s="19"/>
      <c r="D40" s="23">
        <f>D12+D15+D23+D27+D35+D39</f>
        <v>3050</v>
      </c>
      <c r="E40" s="23">
        <f>E12+E15+E23+E27+E35+E39</f>
        <v>122.78999999999999</v>
      </c>
      <c r="F40" s="23">
        <f>F12+F15+F23+F27+F35+F39</f>
        <v>130.75</v>
      </c>
      <c r="G40" s="23">
        <f>G12+G15+G23+G27+G35+G39</f>
        <v>481.09999999999991</v>
      </c>
      <c r="H40" s="24">
        <f>H12+H15+H23+H27+H35+H39</f>
        <v>3592.2</v>
      </c>
      <c r="I40" s="24">
        <v>298</v>
      </c>
      <c r="J40" s="16"/>
    </row>
    <row r="41" spans="2:10" x14ac:dyDescent="0.2">
      <c r="B41" s="72"/>
      <c r="C41" s="73"/>
      <c r="D41" s="73"/>
      <c r="E41" s="73"/>
      <c r="F41" s="73"/>
      <c r="G41" s="73"/>
      <c r="H41" s="73"/>
      <c r="I41" s="73"/>
      <c r="J41" s="74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  <row r="149" spans="2:10" x14ac:dyDescent="0.2">
      <c r="B149" s="25"/>
      <c r="C149" s="25"/>
      <c r="D149" s="25"/>
      <c r="E149" s="44"/>
      <c r="F149" s="44"/>
      <c r="G149" s="44"/>
      <c r="H149" s="45"/>
      <c r="I149" s="45"/>
      <c r="J149" s="46"/>
    </row>
  </sheetData>
  <mergeCells count="15">
    <mergeCell ref="B8:J8"/>
    <mergeCell ref="B41:J41"/>
    <mergeCell ref="B13:J13"/>
    <mergeCell ref="B16:J16"/>
    <mergeCell ref="B24:J24"/>
    <mergeCell ref="B28:J28"/>
    <mergeCell ref="B36:J36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2024-09-24T09:16:15Z</dcterms:modified>
</cp:coreProperties>
</file>