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5" i="5" l="1"/>
  <c r="F35" i="5"/>
  <c r="E35" i="5"/>
  <c r="D35" i="5"/>
  <c r="H34" i="5"/>
  <c r="H35" i="5" s="1"/>
  <c r="G32" i="5"/>
  <c r="F32" i="5"/>
  <c r="E32" i="5"/>
  <c r="D32" i="5"/>
  <c r="H31" i="5"/>
  <c r="H29" i="5"/>
  <c r="H28" i="5"/>
  <c r="G26" i="5"/>
  <c r="F26" i="5"/>
  <c r="E26" i="5"/>
  <c r="D26" i="5"/>
  <c r="H25" i="5"/>
  <c r="H24" i="5"/>
  <c r="G22" i="5"/>
  <c r="F22" i="5"/>
  <c r="E22" i="5"/>
  <c r="D22" i="5"/>
  <c r="H21" i="5"/>
  <c r="H20" i="5"/>
  <c r="H19" i="5"/>
  <c r="H18" i="5"/>
  <c r="H17" i="5"/>
  <c r="G15" i="5"/>
  <c r="F15" i="5"/>
  <c r="E15" i="5"/>
  <c r="D15" i="5"/>
  <c r="H15" i="5"/>
  <c r="G12" i="5"/>
  <c r="F12" i="5"/>
  <c r="E12" i="5"/>
  <c r="D12" i="5"/>
  <c r="H11" i="5"/>
  <c r="H12" i="5" l="1"/>
  <c r="F36" i="5"/>
  <c r="E36" i="5"/>
  <c r="G36" i="5"/>
  <c r="H22" i="5"/>
  <c r="H26" i="5"/>
  <c r="H32" i="5"/>
  <c r="D36" i="5"/>
  <c r="E33" i="2"/>
  <c r="F33" i="2"/>
  <c r="G33" i="2"/>
  <c r="D33" i="2"/>
  <c r="H32" i="2"/>
  <c r="H11" i="2"/>
  <c r="G36" i="2"/>
  <c r="F36" i="2"/>
  <c r="E36" i="2"/>
  <c r="D36" i="2"/>
  <c r="H35" i="2"/>
  <c r="H31" i="2"/>
  <c r="G26" i="2"/>
  <c r="F26" i="2"/>
  <c r="E26" i="2"/>
  <c r="D26" i="2"/>
  <c r="G22" i="2"/>
  <c r="F22" i="2"/>
  <c r="E22" i="2"/>
  <c r="D22" i="2"/>
  <c r="H21" i="2"/>
  <c r="G15" i="2"/>
  <c r="F15" i="2"/>
  <c r="E15" i="2"/>
  <c r="D15" i="2"/>
  <c r="G12" i="2"/>
  <c r="F12" i="2"/>
  <c r="E12" i="2"/>
  <c r="D12" i="2"/>
  <c r="H36" i="5" l="1"/>
  <c r="H26" i="2"/>
  <c r="H33" i="2"/>
  <c r="H15" i="2"/>
  <c r="F37" i="2"/>
  <c r="E37" i="2"/>
  <c r="H36" i="2"/>
  <c r="G37" i="2"/>
  <c r="H12" i="2"/>
  <c r="D37" i="2"/>
  <c r="H22" i="2"/>
  <c r="H37" i="2" l="1"/>
</calcChain>
</file>

<file path=xl/sharedStrings.xml><?xml version="1.0" encoding="utf-8"?>
<sst xmlns="http://schemas.openxmlformats.org/spreadsheetml/2006/main" count="139" uniqueCount="76">
  <si>
    <t>2 завтрак</t>
  </si>
  <si>
    <t>Банан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</si>
  <si>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</si>
  <si>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</si>
  <si>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</si>
  <si>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</si>
  <si>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</si>
  <si>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</si>
  <si>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</si>
  <si>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</si>
  <si>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</si>
  <si>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</si>
  <si>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</si>
  <si>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</si>
  <si>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</si>
  <si>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</si>
  <si>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</si>
  <si>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</si>
  <si>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</si>
  <si>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</si>
  <si>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</si>
  <si>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</si>
  <si>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</si>
  <si>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520 (3)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</si>
  <si>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</si>
  <si>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</si>
  <si>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</si>
  <si>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</si>
  <si>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</si>
  <si>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</si>
  <si>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</si>
  <si>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Фрукт</t>
  </si>
  <si>
    <t>1 блюдо</t>
  </si>
  <si>
    <t>2 блюдо</t>
  </si>
  <si>
    <t>Напиток</t>
  </si>
  <si>
    <t>Сладкое</t>
  </si>
  <si>
    <t>Гор. 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</si>
  <si>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</si>
  <si>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</si>
  <si>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</si>
  <si>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</si>
  <si>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</si>
  <si>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</si>
  <si>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</si>
  <si>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</si>
  <si>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</si>
  <si>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</si>
  <si>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</si>
  <si>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</si>
  <si>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</si>
  <si>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</si>
  <si>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 xml:space="preserve">Сок яблочный </t>
  </si>
  <si>
    <t>Жаркое по домашнему</t>
  </si>
  <si>
    <t>Гор.блюдо</t>
  </si>
  <si>
    <t>Помидоры консервированные</t>
  </si>
  <si>
    <t>Печенье</t>
  </si>
  <si>
    <t>Салат из свеклы с солен.огурцами</t>
  </si>
  <si>
    <t>Сок яблочный</t>
  </si>
  <si>
    <t xml:space="preserve">Жаркое по-домашнему </t>
  </si>
  <si>
    <t xml:space="preserve">Помидоры консервированные </t>
  </si>
  <si>
    <t>246/247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</si>
  <si>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</si>
  <si>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</si>
  <si>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</si>
  <si>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</si>
  <si>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</si>
  <si>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</si>
  <si>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</si>
  <si>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</si>
  <si>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</si>
  <si>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</si>
  <si>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</si>
  <si>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</si>
  <si>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</si>
  <si>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</si>
  <si>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Чай сладкий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</si>
</sst>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3" fillId="2" borderId="1" xfId="0" applyFont="1" applyFill="1" applyBorder="1" applyAlignment="1"/>
    <xf numFmtId="0" fontId="3" fillId="0" borderId="1" xfId="0" applyFont="1" applyBorder="1" applyAlignment="1"/>
    <xf numFmtId="0" fontId="2" fillId="0" borderId="1" xfId="0" applyFont="1" applyBorder="1" applyAlignment="1">
      <alignment wrapText="1"/>
    </xf>
    <xf numFmtId="0" fontId="10" fillId="2" borderId="1" xfId="0" applyFont="1" applyFill="1" applyBorder="1" applyAlignment="1"/>
    <xf numFmtId="0" fontId="10" fillId="0" borderId="1" xfId="0" applyFont="1" applyBorder="1" applyAlignment="1"/>
    <xf numFmtId="2" fontId="10" fillId="0" borderId="1" xfId="0" applyNumberFormat="1" applyFont="1" applyBorder="1" applyAlignment="1">
      <alignment horizontal="center" wrapText="1"/>
    </xf>
    <xf numFmtId="2" fontId="10" fillId="2" borderId="1" xfId="0" applyNumberFormat="1" applyFont="1" applyFill="1" applyBorder="1" applyAlignment="1"/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abSelected="1" topLeftCell="A13" workbookViewId="0">
      <selection activeCell="I37" sqref="I37"/>
    </sheetView>
  </sheetViews>
  <sheetFormatPr defaultColWidth="9.140625" defaultRowHeight="13.5" x14ac:dyDescent="0.2"/>
  <cols>
    <col min="1" max="1" width="2.5703125" style="80" customWidth="1"/>
    <col min="2" max="2" width="32.5703125" style="99" customWidth="1"/>
    <col min="3" max="3" width="11" style="99" customWidth="1"/>
    <col min="4" max="4" width="9.5703125" style="96" bestFit="1" customWidth="1"/>
    <col min="5" max="6" width="9.140625" style="76"/>
    <col min="7" max="7" width="10.85546875" style="76" customWidth="1"/>
    <col min="8" max="9" width="12.28515625" style="97" customWidth="1"/>
    <col min="10" max="10" width="11.5703125" style="98" customWidth="1"/>
    <col min="11" max="16384" width="9.140625" style="80"/>
  </cols>
  <sheetData>
    <row r="1" spans="2:12" s="77" customFormat="1" ht="15.75" x14ac:dyDescent="0.25">
      <c r="B1" s="74"/>
      <c r="C1" s="74"/>
      <c r="D1" s="75"/>
      <c r="E1" s="76"/>
      <c r="F1" s="101"/>
      <c r="G1" s="101"/>
      <c r="H1" s="101"/>
      <c r="I1" s="101"/>
      <c r="J1" s="101"/>
    </row>
    <row r="2" spans="2:12" s="77" customFormat="1" ht="15.75" x14ac:dyDescent="0.25">
      <c r="B2" s="78"/>
      <c r="C2" s="78"/>
      <c r="D2" s="79"/>
      <c r="E2" s="76"/>
      <c r="F2" s="102"/>
      <c r="G2" s="102"/>
      <c r="H2" s="102"/>
      <c r="I2" s="102"/>
      <c r="J2" s="102"/>
      <c r="L2" s="80"/>
    </row>
    <row r="3" spans="2:12" s="77" customFormat="1" ht="15" x14ac:dyDescent="0.25">
      <c r="B3" s="81" t="s">
        <v>44</v>
      </c>
      <c r="C3" s="81" t="s">
        <v>45</v>
      </c>
      <c r="D3" s="82"/>
      <c r="E3" s="83"/>
      <c r="F3" s="83"/>
      <c r="G3" s="84" t="s">
        <v>41</v>
      </c>
      <c r="H3" s="25"/>
      <c r="I3" s="25" t="s">
        <v>42</v>
      </c>
      <c r="J3" s="27">
        <v>45568</v>
      </c>
    </row>
    <row r="4" spans="2:12" s="77" customFormat="1" ht="15.75" x14ac:dyDescent="0.25">
      <c r="B4" s="103"/>
      <c r="C4" s="103"/>
      <c r="D4" s="103"/>
      <c r="E4" s="76"/>
      <c r="F4" s="85"/>
      <c r="G4" s="85"/>
      <c r="H4" s="86"/>
      <c r="I4" s="86"/>
      <c r="J4" s="87"/>
    </row>
    <row r="5" spans="2:12" ht="28.5" customHeight="1" x14ac:dyDescent="0.2">
      <c r="B5" s="73" t="s">
        <v>6</v>
      </c>
      <c r="C5" s="73" t="s">
        <v>29</v>
      </c>
      <c r="D5" s="106" t="s">
        <v>7</v>
      </c>
      <c r="E5" s="107" t="s">
        <v>8</v>
      </c>
      <c r="F5" s="107"/>
      <c r="G5" s="107"/>
      <c r="H5" s="108" t="s">
        <v>9</v>
      </c>
      <c r="I5" s="64" t="s">
        <v>28</v>
      </c>
      <c r="J5" s="104" t="s">
        <v>10</v>
      </c>
    </row>
    <row r="6" spans="2:12" ht="15.75" x14ac:dyDescent="0.2">
      <c r="B6" s="63"/>
      <c r="C6" s="88"/>
      <c r="D6" s="106"/>
      <c r="E6" s="71" t="s">
        <v>11</v>
      </c>
      <c r="F6" s="71" t="s">
        <v>12</v>
      </c>
      <c r="G6" s="71" t="s">
        <v>13</v>
      </c>
      <c r="H6" s="108"/>
      <c r="I6" s="72"/>
      <c r="J6" s="104"/>
    </row>
    <row r="7" spans="2:12" ht="15.75" x14ac:dyDescent="0.2">
      <c r="B7" s="16"/>
      <c r="C7" s="104" t="s">
        <v>43</v>
      </c>
      <c r="D7" s="105"/>
      <c r="E7" s="105"/>
      <c r="F7" s="105"/>
      <c r="G7" s="105"/>
      <c r="H7" s="17"/>
      <c r="I7" s="17"/>
      <c r="J7" s="18"/>
    </row>
    <row r="8" spans="2:12" x14ac:dyDescent="0.2">
      <c r="B8" s="109" t="s">
        <v>21</v>
      </c>
      <c r="C8" s="109"/>
      <c r="D8" s="109"/>
      <c r="E8" s="109"/>
      <c r="F8" s="109"/>
      <c r="G8" s="109"/>
      <c r="H8" s="109"/>
      <c r="I8" s="109"/>
      <c r="J8" s="109"/>
    </row>
    <row r="9" spans="2:12" x14ac:dyDescent="0.2">
      <c r="B9" s="89" t="s">
        <v>46</v>
      </c>
      <c r="C9" s="89" t="s">
        <v>38</v>
      </c>
      <c r="D9" s="90">
        <v>200</v>
      </c>
      <c r="E9" s="90">
        <v>5.8</v>
      </c>
      <c r="F9" s="90">
        <v>5.48</v>
      </c>
      <c r="G9" s="90">
        <v>18.57</v>
      </c>
      <c r="H9" s="90">
        <v>147</v>
      </c>
      <c r="I9" s="90">
        <v>13</v>
      </c>
      <c r="J9" s="90">
        <v>94</v>
      </c>
    </row>
    <row r="10" spans="2:12" s="6" customFormat="1" ht="24" customHeight="1" x14ac:dyDescent="0.2">
      <c r="B10" s="30" t="s">
        <v>73</v>
      </c>
      <c r="C10" s="30" t="s">
        <v>37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s="91" customFormat="1" ht="13.5" customHeight="1" x14ac:dyDescent="0.2">
      <c r="B11" s="39" t="s">
        <v>74</v>
      </c>
      <c r="C11" s="39" t="s">
        <v>39</v>
      </c>
      <c r="D11" s="40">
        <v>100</v>
      </c>
      <c r="E11" s="68">
        <v>10.9</v>
      </c>
      <c r="F11" s="68">
        <v>14.3</v>
      </c>
      <c r="G11" s="68">
        <v>33.9</v>
      </c>
      <c r="H11" s="69">
        <f>(E11+G11)*4+F11*9</f>
        <v>307.89999999999998</v>
      </c>
      <c r="I11" s="69">
        <v>21.48</v>
      </c>
      <c r="J11" s="40">
        <v>308</v>
      </c>
    </row>
    <row r="12" spans="2:12" x14ac:dyDescent="0.2">
      <c r="B12" s="41" t="s">
        <v>22</v>
      </c>
      <c r="C12" s="41"/>
      <c r="D12" s="42">
        <f>SUM(D9:D11)</f>
        <v>500</v>
      </c>
      <c r="E12" s="43">
        <f>SUM(E9:E11)</f>
        <v>19.600000000000001</v>
      </c>
      <c r="F12" s="43">
        <f>SUM(F9:F11)</f>
        <v>22.580000000000002</v>
      </c>
      <c r="G12" s="43">
        <f>SUM(G9:G11)</f>
        <v>67.37</v>
      </c>
      <c r="H12" s="44">
        <f>SUM(H9:H11)</f>
        <v>550.9</v>
      </c>
      <c r="I12" s="44">
        <v>44</v>
      </c>
      <c r="J12" s="31"/>
    </row>
    <row r="13" spans="2:12" x14ac:dyDescent="0.2">
      <c r="B13" s="111" t="s">
        <v>0</v>
      </c>
      <c r="C13" s="111"/>
      <c r="D13" s="111"/>
      <c r="E13" s="111"/>
      <c r="F13" s="111"/>
      <c r="G13" s="111"/>
      <c r="H13" s="111"/>
      <c r="I13" s="111"/>
      <c r="J13" s="111"/>
    </row>
    <row r="14" spans="2:12" x14ac:dyDescent="0.2">
      <c r="B14" s="30" t="s">
        <v>1</v>
      </c>
      <c r="C14" s="30" t="s">
        <v>31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2:12" x14ac:dyDescent="0.2">
      <c r="B15" s="46" t="s">
        <v>24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2:12" x14ac:dyDescent="0.2">
      <c r="B16" s="109" t="s">
        <v>2</v>
      </c>
      <c r="C16" s="109"/>
      <c r="D16" s="109"/>
      <c r="E16" s="109"/>
      <c r="F16" s="109"/>
      <c r="G16" s="109"/>
      <c r="H16" s="109"/>
      <c r="I16" s="109"/>
      <c r="J16" s="109"/>
    </row>
    <row r="17" spans="2:10" x14ac:dyDescent="0.2">
      <c r="B17" s="89" t="s">
        <v>47</v>
      </c>
      <c r="C17" s="89" t="s">
        <v>32</v>
      </c>
      <c r="D17" s="90">
        <v>200</v>
      </c>
      <c r="E17" s="90">
        <v>1.44</v>
      </c>
      <c r="F17" s="90">
        <v>1.92</v>
      </c>
      <c r="G17" s="90">
        <v>11.28</v>
      </c>
      <c r="H17" s="90">
        <v>68</v>
      </c>
      <c r="I17" s="90">
        <v>10</v>
      </c>
      <c r="J17" s="90">
        <v>141</v>
      </c>
    </row>
    <row r="18" spans="2:10" x14ac:dyDescent="0.2">
      <c r="B18" s="89" t="s">
        <v>48</v>
      </c>
      <c r="C18" s="89" t="s">
        <v>33</v>
      </c>
      <c r="D18" s="90">
        <v>240</v>
      </c>
      <c r="E18" s="90">
        <v>17.8</v>
      </c>
      <c r="F18" s="90">
        <v>17.8</v>
      </c>
      <c r="G18" s="90">
        <v>32.6</v>
      </c>
      <c r="H18" s="90">
        <v>362</v>
      </c>
      <c r="I18" s="90">
        <v>52</v>
      </c>
      <c r="J18" s="90">
        <v>492</v>
      </c>
    </row>
    <row r="19" spans="2:10" x14ac:dyDescent="0.2">
      <c r="B19" s="89" t="s">
        <v>56</v>
      </c>
      <c r="C19" s="89" t="s">
        <v>40</v>
      </c>
      <c r="D19" s="90">
        <v>60</v>
      </c>
      <c r="E19" s="90">
        <v>0.6</v>
      </c>
      <c r="F19" s="90">
        <v>5.3</v>
      </c>
      <c r="G19" s="90">
        <v>5</v>
      </c>
      <c r="H19" s="90">
        <v>70</v>
      </c>
      <c r="I19" s="90">
        <v>6</v>
      </c>
      <c r="J19" s="90">
        <v>9</v>
      </c>
    </row>
    <row r="20" spans="2:10" x14ac:dyDescent="0.2">
      <c r="B20" s="89" t="s">
        <v>27</v>
      </c>
      <c r="C20" s="89" t="s">
        <v>34</v>
      </c>
      <c r="D20" s="90">
        <v>200</v>
      </c>
      <c r="E20" s="90">
        <v>0.5</v>
      </c>
      <c r="F20" s="90">
        <v>0.1</v>
      </c>
      <c r="G20" s="90">
        <v>30.9</v>
      </c>
      <c r="H20" s="90">
        <v>127</v>
      </c>
      <c r="I20" s="90">
        <v>4</v>
      </c>
      <c r="J20" s="90" t="s">
        <v>15</v>
      </c>
    </row>
    <row r="21" spans="2:10" s="91" customFormat="1" x14ac:dyDescent="0.2">
      <c r="B21" s="36" t="s">
        <v>16</v>
      </c>
      <c r="C21" s="36" t="s">
        <v>39</v>
      </c>
      <c r="D21" s="40">
        <v>100</v>
      </c>
      <c r="E21" s="45">
        <v>7.9</v>
      </c>
      <c r="F21" s="45">
        <v>1</v>
      </c>
      <c r="G21" s="45">
        <v>48.3</v>
      </c>
      <c r="H21" s="70">
        <f t="shared" ref="H21" si="0">(E21+G21)*4+F21*9</f>
        <v>233.79999999999998</v>
      </c>
      <c r="I21" s="70">
        <v>5</v>
      </c>
      <c r="J21" s="40">
        <v>366</v>
      </c>
    </row>
    <row r="22" spans="2:10" x14ac:dyDescent="0.2">
      <c r="B22" s="46" t="s">
        <v>17</v>
      </c>
      <c r="C22" s="46"/>
      <c r="D22" s="42">
        <f>SUM(D17:D21)</f>
        <v>800</v>
      </c>
      <c r="E22" s="43">
        <f>SUM(E17:E21)</f>
        <v>28.240000000000002</v>
      </c>
      <c r="F22" s="43">
        <f>SUM(F17:F21)</f>
        <v>26.12</v>
      </c>
      <c r="G22" s="43">
        <f>SUM(G17:G21)</f>
        <v>128.07999999999998</v>
      </c>
      <c r="H22" s="44">
        <f>SUM(H17:H21)</f>
        <v>860.8</v>
      </c>
      <c r="I22" s="44">
        <v>77</v>
      </c>
      <c r="J22" s="31"/>
    </row>
    <row r="23" spans="2:10" x14ac:dyDescent="0.2">
      <c r="B23" s="109" t="s">
        <v>3</v>
      </c>
      <c r="C23" s="109"/>
      <c r="D23" s="109"/>
      <c r="E23" s="109"/>
      <c r="F23" s="109"/>
      <c r="G23" s="109"/>
      <c r="H23" s="109"/>
      <c r="I23" s="109"/>
      <c r="J23" s="109"/>
    </row>
    <row r="24" spans="2:10" x14ac:dyDescent="0.2">
      <c r="B24" s="89" t="s">
        <v>50</v>
      </c>
      <c r="C24" s="92" t="s">
        <v>30</v>
      </c>
      <c r="D24" s="90">
        <v>150</v>
      </c>
      <c r="E24" s="90">
        <v>14.6</v>
      </c>
      <c r="F24" s="90">
        <v>25.6</v>
      </c>
      <c r="G24" s="90">
        <v>2.6</v>
      </c>
      <c r="H24" s="90">
        <v>299</v>
      </c>
      <c r="I24" s="90">
        <v>30</v>
      </c>
      <c r="J24" s="90">
        <v>340</v>
      </c>
    </row>
    <row r="25" spans="2:10" x14ac:dyDescent="0.2">
      <c r="B25" s="89" t="s">
        <v>57</v>
      </c>
      <c r="C25" s="89" t="s">
        <v>34</v>
      </c>
      <c r="D25" s="90">
        <v>200</v>
      </c>
      <c r="E25" s="90">
        <v>0.6</v>
      </c>
      <c r="F25" s="90">
        <v>0</v>
      </c>
      <c r="G25" s="90">
        <v>33</v>
      </c>
      <c r="H25" s="90">
        <v>134</v>
      </c>
      <c r="I25" s="90">
        <v>20</v>
      </c>
      <c r="J25" s="90">
        <v>389</v>
      </c>
    </row>
    <row r="26" spans="2:10" x14ac:dyDescent="0.2">
      <c r="B26" s="53" t="s">
        <v>18</v>
      </c>
      <c r="C26" s="53"/>
      <c r="D26" s="42">
        <f>SUM(D24:D25)</f>
        <v>350</v>
      </c>
      <c r="E26" s="43">
        <f>SUM(E24:E25)</f>
        <v>15.2</v>
      </c>
      <c r="F26" s="43">
        <f>SUM(F24:F25)</f>
        <v>25.6</v>
      </c>
      <c r="G26" s="43">
        <f>SUM(G24:G25)</f>
        <v>35.6</v>
      </c>
      <c r="H26" s="44">
        <f>SUM(H24:H25)</f>
        <v>433</v>
      </c>
      <c r="I26" s="44">
        <v>50</v>
      </c>
      <c r="J26" s="31"/>
    </row>
    <row r="27" spans="2:10" x14ac:dyDescent="0.2">
      <c r="B27" s="109" t="s">
        <v>4</v>
      </c>
      <c r="C27" s="109"/>
      <c r="D27" s="109"/>
      <c r="E27" s="109"/>
      <c r="F27" s="109"/>
      <c r="G27" s="109"/>
      <c r="H27" s="109"/>
      <c r="I27" s="109"/>
      <c r="J27" s="109"/>
    </row>
    <row r="28" spans="2:10" x14ac:dyDescent="0.2">
      <c r="B28" s="89" t="s">
        <v>58</v>
      </c>
      <c r="C28" s="89" t="s">
        <v>61</v>
      </c>
      <c r="D28" s="90">
        <v>240</v>
      </c>
      <c r="E28" s="90">
        <v>24.3</v>
      </c>
      <c r="F28" s="90">
        <v>24.2</v>
      </c>
      <c r="G28" s="90">
        <v>23.5</v>
      </c>
      <c r="H28" s="90">
        <v>409</v>
      </c>
      <c r="I28" s="90">
        <v>113</v>
      </c>
      <c r="J28" s="90">
        <v>436</v>
      </c>
    </row>
    <row r="29" spans="2:10" x14ac:dyDescent="0.2">
      <c r="B29" s="89" t="s">
        <v>59</v>
      </c>
      <c r="C29" s="89" t="s">
        <v>30</v>
      </c>
      <c r="D29" s="90">
        <v>60</v>
      </c>
      <c r="E29" s="90">
        <v>0.7</v>
      </c>
      <c r="F29" s="90">
        <v>0.17</v>
      </c>
      <c r="G29" s="90">
        <v>2.2999999999999998</v>
      </c>
      <c r="H29" s="90">
        <v>14</v>
      </c>
      <c r="I29" s="90">
        <v>11</v>
      </c>
      <c r="J29" s="90" t="s">
        <v>60</v>
      </c>
    </row>
    <row r="30" spans="2:10" ht="27" x14ac:dyDescent="0.2">
      <c r="B30" s="89" t="s">
        <v>75</v>
      </c>
      <c r="C30" s="89" t="s">
        <v>36</v>
      </c>
      <c r="D30" s="90">
        <v>200</v>
      </c>
      <c r="E30" s="90">
        <v>0.2</v>
      </c>
      <c r="F30" s="90">
        <v>0</v>
      </c>
      <c r="G30" s="90">
        <v>9.3000000000000007</v>
      </c>
      <c r="H30" s="90">
        <v>38</v>
      </c>
      <c r="I30" s="90">
        <v>4</v>
      </c>
      <c r="J30" s="90">
        <v>686</v>
      </c>
    </row>
    <row r="31" spans="2:10" s="91" customFormat="1" x14ac:dyDescent="0.2">
      <c r="B31" s="36" t="s">
        <v>16</v>
      </c>
      <c r="C31" s="36" t="s">
        <v>39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40">
        <v>366</v>
      </c>
    </row>
    <row r="32" spans="2:10" x14ac:dyDescent="0.2">
      <c r="B32" s="36" t="s">
        <v>26</v>
      </c>
      <c r="C32" s="36" t="s">
        <v>30</v>
      </c>
      <c r="D32" s="31">
        <v>10</v>
      </c>
      <c r="E32" s="37">
        <v>0.1</v>
      </c>
      <c r="F32" s="37">
        <v>8.3000000000000007</v>
      </c>
      <c r="G32" s="37">
        <v>0.1</v>
      </c>
      <c r="H32" s="33">
        <f>(E32+G32)*4+F32*9</f>
        <v>75.5</v>
      </c>
      <c r="I32" s="33">
        <v>5.8</v>
      </c>
      <c r="J32" s="31">
        <v>365</v>
      </c>
    </row>
    <row r="33" spans="2:10" x14ac:dyDescent="0.2">
      <c r="B33" s="46" t="s">
        <v>19</v>
      </c>
      <c r="C33" s="46"/>
      <c r="D33" s="42">
        <f>SUM(D28:D32)</f>
        <v>570</v>
      </c>
      <c r="E33" s="54">
        <f t="shared" ref="E33:H33" si="1">SUM(E28:E32)</f>
        <v>30.05</v>
      </c>
      <c r="F33" s="54">
        <f t="shared" si="1"/>
        <v>33.270000000000003</v>
      </c>
      <c r="G33" s="54">
        <f t="shared" si="1"/>
        <v>64.199999999999989</v>
      </c>
      <c r="H33" s="55">
        <f t="shared" si="1"/>
        <v>676.9</v>
      </c>
      <c r="I33" s="55">
        <v>137</v>
      </c>
      <c r="J33" s="31"/>
    </row>
    <row r="34" spans="2:10" x14ac:dyDescent="0.2">
      <c r="B34" s="110" t="s">
        <v>5</v>
      </c>
      <c r="C34" s="110"/>
      <c r="D34" s="110"/>
      <c r="E34" s="110"/>
      <c r="F34" s="110"/>
      <c r="G34" s="110"/>
      <c r="H34" s="110"/>
      <c r="I34" s="110"/>
      <c r="J34" s="110"/>
    </row>
    <row r="35" spans="2:10" x14ac:dyDescent="0.2">
      <c r="B35" s="39" t="s">
        <v>55</v>
      </c>
      <c r="C35" s="39" t="s">
        <v>35</v>
      </c>
      <c r="D35" s="31">
        <v>20</v>
      </c>
      <c r="E35" s="37">
        <v>1.9</v>
      </c>
      <c r="F35" s="37">
        <v>1.9</v>
      </c>
      <c r="G35" s="37">
        <v>14.4</v>
      </c>
      <c r="H35" s="38">
        <f>(E35+G35)*4+F35*9</f>
        <v>82.3</v>
      </c>
      <c r="I35" s="38">
        <v>8</v>
      </c>
      <c r="J35" s="31" t="s">
        <v>14</v>
      </c>
    </row>
    <row r="36" spans="2:10" x14ac:dyDescent="0.2">
      <c r="B36" s="53" t="s">
        <v>25</v>
      </c>
      <c r="C36" s="53"/>
      <c r="D36" s="42">
        <f>SUM(D35:D35)</f>
        <v>20</v>
      </c>
      <c r="E36" s="42">
        <f>SUM(E35:E35)</f>
        <v>1.9</v>
      </c>
      <c r="F36" s="42">
        <f>SUM(F35:F35)</f>
        <v>1.9</v>
      </c>
      <c r="G36" s="42">
        <f>SUM(G35:G35)</f>
        <v>14.4</v>
      </c>
      <c r="H36" s="55">
        <f>SUM(H35:H35)</f>
        <v>82.3</v>
      </c>
      <c r="I36" s="55">
        <v>8</v>
      </c>
      <c r="J36" s="31"/>
    </row>
    <row r="37" spans="2:10" x14ac:dyDescent="0.2">
      <c r="B37" s="46" t="s">
        <v>20</v>
      </c>
      <c r="C37" s="46"/>
      <c r="D37" s="56">
        <f>D12+D15+D22+D26+D33+D36</f>
        <v>2440</v>
      </c>
      <c r="E37" s="56">
        <f>E12+E15+E22+E26+E33+E36</f>
        <v>98.06</v>
      </c>
      <c r="F37" s="56">
        <f>F12+F15+F22+F26+F33+F36</f>
        <v>110.54000000000002</v>
      </c>
      <c r="G37" s="56">
        <f>G12+G15+G22+G26+G33+G36</f>
        <v>351.64</v>
      </c>
      <c r="H37" s="57">
        <f>H12+H15+H22+H26+H33+H36</f>
        <v>2793.9</v>
      </c>
      <c r="I37" s="57">
        <v>354</v>
      </c>
      <c r="J37" s="56"/>
    </row>
    <row r="38" spans="2:10" x14ac:dyDescent="0.2">
      <c r="B38" s="100"/>
      <c r="C38" s="100"/>
      <c r="D38" s="100"/>
      <c r="E38" s="100"/>
      <c r="F38" s="100"/>
      <c r="G38" s="100"/>
      <c r="H38" s="100"/>
      <c r="I38" s="100"/>
      <c r="J38" s="100"/>
    </row>
    <row r="39" spans="2:10" x14ac:dyDescent="0.2">
      <c r="B39" s="93"/>
      <c r="C39" s="93"/>
      <c r="D39" s="94"/>
      <c r="E39" s="37"/>
      <c r="F39" s="37"/>
      <c r="G39" s="37"/>
      <c r="H39" s="38"/>
      <c r="I39" s="38"/>
      <c r="J39" s="31"/>
    </row>
    <row r="40" spans="2:10" x14ac:dyDescent="0.2">
      <c r="B40" s="95"/>
      <c r="C40" s="95"/>
    </row>
    <row r="41" spans="2:10" x14ac:dyDescent="0.2">
      <c r="B41" s="95"/>
      <c r="C41" s="95"/>
    </row>
    <row r="42" spans="2:10" x14ac:dyDescent="0.2">
      <c r="B42" s="95"/>
      <c r="C42" s="95"/>
    </row>
    <row r="43" spans="2:10" x14ac:dyDescent="0.2">
      <c r="B43" s="95"/>
      <c r="C43" s="95"/>
    </row>
    <row r="44" spans="2:10" x14ac:dyDescent="0.2">
      <c r="B44" s="95"/>
      <c r="C44" s="95"/>
    </row>
    <row r="45" spans="2:10" x14ac:dyDescent="0.2">
      <c r="B45" s="95"/>
      <c r="C45" s="95"/>
    </row>
    <row r="46" spans="2:10" x14ac:dyDescent="0.2">
      <c r="B46" s="95"/>
      <c r="C46" s="95"/>
      <c r="D46" s="80"/>
      <c r="E46" s="80"/>
      <c r="F46" s="80"/>
      <c r="G46" s="80"/>
      <c r="H46" s="80"/>
      <c r="I46" s="80"/>
      <c r="J46" s="80"/>
    </row>
    <row r="47" spans="2:10" x14ac:dyDescent="0.2">
      <c r="B47" s="95"/>
      <c r="C47" s="95"/>
      <c r="D47" s="80"/>
      <c r="E47" s="80"/>
      <c r="F47" s="80"/>
      <c r="G47" s="80"/>
      <c r="H47" s="80"/>
      <c r="I47" s="80"/>
      <c r="J47" s="80"/>
    </row>
    <row r="48" spans="2:10" x14ac:dyDescent="0.2">
      <c r="B48" s="95"/>
      <c r="C48" s="95"/>
      <c r="D48" s="80"/>
      <c r="E48" s="80"/>
      <c r="F48" s="80"/>
      <c r="G48" s="80"/>
      <c r="H48" s="80"/>
      <c r="I48" s="80"/>
      <c r="J48" s="80"/>
    </row>
    <row r="49" spans="2:10" x14ac:dyDescent="0.2">
      <c r="B49" s="95"/>
      <c r="C49" s="95"/>
      <c r="D49" s="80"/>
      <c r="E49" s="80"/>
      <c r="F49" s="80"/>
      <c r="G49" s="80"/>
      <c r="H49" s="80"/>
      <c r="I49" s="80"/>
      <c r="J49" s="80"/>
    </row>
    <row r="50" spans="2:10" x14ac:dyDescent="0.2">
      <c r="B50" s="95"/>
      <c r="C50" s="95"/>
      <c r="D50" s="80"/>
      <c r="E50" s="80"/>
      <c r="F50" s="80"/>
      <c r="G50" s="80"/>
      <c r="H50" s="80"/>
      <c r="I50" s="80"/>
      <c r="J50" s="80"/>
    </row>
    <row r="51" spans="2:10" x14ac:dyDescent="0.2">
      <c r="B51" s="95"/>
      <c r="C51" s="95"/>
      <c r="D51" s="80"/>
      <c r="E51" s="80"/>
      <c r="F51" s="80"/>
      <c r="G51" s="80"/>
      <c r="H51" s="80"/>
      <c r="I51" s="80"/>
      <c r="J51" s="80"/>
    </row>
    <row r="52" spans="2:10" x14ac:dyDescent="0.2">
      <c r="B52" s="95"/>
      <c r="C52" s="95"/>
      <c r="D52" s="80"/>
      <c r="E52" s="80"/>
      <c r="F52" s="80"/>
      <c r="G52" s="80"/>
      <c r="H52" s="80"/>
      <c r="I52" s="80"/>
      <c r="J52" s="80"/>
    </row>
    <row r="53" spans="2:10" x14ac:dyDescent="0.2">
      <c r="B53" s="95"/>
      <c r="C53" s="95"/>
      <c r="D53" s="80"/>
      <c r="E53" s="80"/>
      <c r="F53" s="80"/>
      <c r="G53" s="80"/>
      <c r="H53" s="80"/>
      <c r="I53" s="80"/>
      <c r="J53" s="80"/>
    </row>
    <row r="54" spans="2:10" x14ac:dyDescent="0.2">
      <c r="B54" s="95"/>
      <c r="C54" s="95"/>
      <c r="D54" s="80"/>
      <c r="E54" s="80"/>
      <c r="F54" s="80"/>
      <c r="G54" s="80"/>
      <c r="H54" s="80"/>
      <c r="I54" s="80"/>
      <c r="J54" s="80"/>
    </row>
    <row r="55" spans="2:10" x14ac:dyDescent="0.2">
      <c r="B55" s="95"/>
      <c r="C55" s="95"/>
      <c r="D55" s="80"/>
      <c r="E55" s="80"/>
      <c r="F55" s="80"/>
      <c r="G55" s="80"/>
      <c r="H55" s="80"/>
      <c r="I55" s="80"/>
      <c r="J55" s="80"/>
    </row>
    <row r="56" spans="2:10" x14ac:dyDescent="0.2">
      <c r="B56" s="95"/>
      <c r="C56" s="95"/>
      <c r="D56" s="80"/>
      <c r="E56" s="80"/>
      <c r="F56" s="80"/>
      <c r="G56" s="80"/>
      <c r="H56" s="80"/>
      <c r="I56" s="80"/>
      <c r="J56" s="80"/>
    </row>
    <row r="57" spans="2:10" x14ac:dyDescent="0.2">
      <c r="B57" s="95"/>
      <c r="C57" s="95"/>
      <c r="D57" s="80"/>
      <c r="E57" s="80"/>
      <c r="F57" s="80"/>
      <c r="G57" s="80"/>
      <c r="H57" s="80"/>
      <c r="I57" s="80"/>
      <c r="J57" s="80"/>
    </row>
    <row r="58" spans="2:10" x14ac:dyDescent="0.2">
      <c r="B58" s="95"/>
      <c r="C58" s="95"/>
      <c r="D58" s="80"/>
      <c r="E58" s="80"/>
      <c r="F58" s="80"/>
      <c r="G58" s="80"/>
      <c r="H58" s="80"/>
      <c r="I58" s="80"/>
      <c r="J58" s="80"/>
    </row>
    <row r="59" spans="2:10" x14ac:dyDescent="0.2">
      <c r="B59" s="95"/>
      <c r="C59" s="95"/>
      <c r="D59" s="80"/>
      <c r="E59" s="80"/>
      <c r="F59" s="80"/>
      <c r="G59" s="80"/>
      <c r="H59" s="80"/>
      <c r="I59" s="80"/>
      <c r="J59" s="80"/>
    </row>
    <row r="60" spans="2:10" x14ac:dyDescent="0.2">
      <c r="B60" s="95"/>
      <c r="C60" s="95"/>
      <c r="D60" s="80"/>
      <c r="E60" s="80"/>
      <c r="F60" s="80"/>
      <c r="G60" s="80"/>
      <c r="H60" s="80"/>
      <c r="I60" s="80"/>
      <c r="J60" s="80"/>
    </row>
    <row r="61" spans="2:10" x14ac:dyDescent="0.2">
      <c r="B61" s="95"/>
      <c r="C61" s="95"/>
      <c r="D61" s="80"/>
      <c r="E61" s="80"/>
      <c r="F61" s="80"/>
      <c r="G61" s="80"/>
      <c r="H61" s="80"/>
      <c r="I61" s="80"/>
      <c r="J61" s="80"/>
    </row>
    <row r="62" spans="2:10" x14ac:dyDescent="0.2">
      <c r="B62" s="95"/>
      <c r="C62" s="95"/>
      <c r="D62" s="80"/>
      <c r="E62" s="80"/>
      <c r="F62" s="80"/>
      <c r="G62" s="80"/>
      <c r="H62" s="80"/>
      <c r="I62" s="80"/>
      <c r="J62" s="80"/>
    </row>
    <row r="63" spans="2:10" x14ac:dyDescent="0.2">
      <c r="B63" s="95"/>
      <c r="C63" s="95"/>
      <c r="D63" s="80"/>
      <c r="E63" s="80"/>
      <c r="F63" s="80"/>
      <c r="G63" s="80"/>
      <c r="H63" s="80"/>
      <c r="I63" s="80"/>
      <c r="J63" s="80"/>
    </row>
    <row r="64" spans="2:10" x14ac:dyDescent="0.2">
      <c r="B64" s="95"/>
      <c r="C64" s="95"/>
      <c r="D64" s="80"/>
      <c r="E64" s="80"/>
      <c r="F64" s="80"/>
      <c r="G64" s="80"/>
      <c r="H64" s="80"/>
      <c r="I64" s="80"/>
      <c r="J64" s="80"/>
    </row>
    <row r="65" spans="2:10" x14ac:dyDescent="0.2">
      <c r="B65" s="95"/>
      <c r="C65" s="95"/>
      <c r="D65" s="80"/>
      <c r="E65" s="80"/>
      <c r="F65" s="80"/>
      <c r="G65" s="80"/>
      <c r="H65" s="80"/>
      <c r="I65" s="80"/>
      <c r="J65" s="80"/>
    </row>
    <row r="66" spans="2:10" x14ac:dyDescent="0.2">
      <c r="B66" s="95"/>
      <c r="C66" s="95"/>
      <c r="D66" s="80"/>
      <c r="E66" s="80"/>
      <c r="F66" s="80"/>
      <c r="G66" s="80"/>
      <c r="H66" s="80"/>
      <c r="I66" s="80"/>
      <c r="J66" s="80"/>
    </row>
  </sheetData>
  <mergeCells count="15">
    <mergeCell ref="B38:J38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4:J34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A13" workbookViewId="0">
      <selection activeCell="I36" sqref="I36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6" x14ac:dyDescent="0.35">
      <c r="B1" s="1"/>
      <c r="C1" s="1"/>
      <c r="D1" s="12"/>
      <c r="E1" s="2"/>
      <c r="F1" s="124"/>
      <c r="G1" s="124"/>
      <c r="H1" s="124"/>
      <c r="I1" s="124"/>
      <c r="J1" s="124"/>
    </row>
    <row r="2" spans="1:12" s="13" customFormat="1" ht="15.6" x14ac:dyDescent="0.35">
      <c r="B2" s="3"/>
      <c r="C2" s="3"/>
      <c r="D2" s="14"/>
      <c r="E2" s="2"/>
      <c r="F2" s="125"/>
      <c r="G2" s="125"/>
      <c r="H2" s="125"/>
      <c r="I2" s="125"/>
      <c r="J2" s="125"/>
      <c r="L2" s="6"/>
    </row>
    <row r="3" spans="1:12" s="13" customFormat="1" ht="15" x14ac:dyDescent="0.25">
      <c r="B3" s="19" t="s">
        <v>44</v>
      </c>
      <c r="C3" s="20" t="s">
        <v>45</v>
      </c>
      <c r="D3" s="21"/>
      <c r="E3" s="22"/>
      <c r="F3" s="23"/>
      <c r="G3" s="24" t="s">
        <v>41</v>
      </c>
      <c r="H3" s="25"/>
      <c r="I3" s="26" t="s">
        <v>42</v>
      </c>
      <c r="J3" s="27">
        <v>45568</v>
      </c>
    </row>
    <row r="4" spans="1:12" s="13" customFormat="1" ht="15.6" x14ac:dyDescent="0.35">
      <c r="B4" s="126"/>
      <c r="C4" s="126"/>
      <c r="D4" s="126"/>
      <c r="E4" s="2"/>
      <c r="F4" s="4"/>
      <c r="G4" s="4"/>
      <c r="H4" s="5"/>
      <c r="I4" s="5"/>
      <c r="J4" s="15"/>
    </row>
    <row r="5" spans="1:12" ht="28.5" customHeight="1" x14ac:dyDescent="0.2">
      <c r="B5" s="67" t="s">
        <v>6</v>
      </c>
      <c r="C5" s="28" t="s">
        <v>29</v>
      </c>
      <c r="D5" s="130" t="s">
        <v>7</v>
      </c>
      <c r="E5" s="107" t="s">
        <v>8</v>
      </c>
      <c r="F5" s="107"/>
      <c r="G5" s="107"/>
      <c r="H5" s="108" t="s">
        <v>9</v>
      </c>
      <c r="I5" s="64" t="s">
        <v>28</v>
      </c>
      <c r="J5" s="104" t="s">
        <v>10</v>
      </c>
    </row>
    <row r="6" spans="1:12" ht="15.75" x14ac:dyDescent="0.2">
      <c r="B6" s="63"/>
      <c r="C6" s="29"/>
      <c r="D6" s="131"/>
      <c r="E6" s="65" t="s">
        <v>11</v>
      </c>
      <c r="F6" s="65" t="s">
        <v>12</v>
      </c>
      <c r="G6" s="65" t="s">
        <v>13</v>
      </c>
      <c r="H6" s="108"/>
      <c r="I6" s="66"/>
      <c r="J6" s="104"/>
    </row>
    <row r="7" spans="1:12" ht="15.75" x14ac:dyDescent="0.2">
      <c r="B7" s="16"/>
      <c r="C7" s="127" t="s">
        <v>62</v>
      </c>
      <c r="D7" s="128"/>
      <c r="E7" s="128"/>
      <c r="F7" s="128"/>
      <c r="G7" s="129"/>
      <c r="H7" s="17"/>
      <c r="I7" s="17"/>
      <c r="J7" s="18"/>
    </row>
    <row r="8" spans="1:12" x14ac:dyDescent="0.2">
      <c r="B8" s="109" t="s">
        <v>21</v>
      </c>
      <c r="C8" s="109"/>
      <c r="D8" s="109"/>
      <c r="E8" s="109"/>
      <c r="F8" s="109"/>
      <c r="G8" s="109"/>
      <c r="H8" s="109"/>
      <c r="I8" s="109"/>
      <c r="J8" s="109"/>
    </row>
    <row r="9" spans="1:12" x14ac:dyDescent="0.2">
      <c r="A9" s="6" t="s">
        <v>63</v>
      </c>
      <c r="B9" s="30" t="s">
        <v>46</v>
      </c>
      <c r="C9" s="30" t="s">
        <v>38</v>
      </c>
      <c r="D9" s="31">
        <v>250</v>
      </c>
      <c r="E9" s="32">
        <v>7.25</v>
      </c>
      <c r="F9" s="32">
        <v>6.85</v>
      </c>
      <c r="G9" s="32">
        <v>23.21</v>
      </c>
      <c r="H9" s="33">
        <v>183</v>
      </c>
      <c r="I9" s="34">
        <v>16</v>
      </c>
      <c r="J9" s="35">
        <v>94</v>
      </c>
    </row>
    <row r="10" spans="1:12" ht="24" customHeight="1" x14ac:dyDescent="0.2">
      <c r="B10" s="30" t="s">
        <v>73</v>
      </c>
      <c r="C10" s="30" t="s">
        <v>37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1:12" ht="13.5" customHeight="1" x14ac:dyDescent="0.2">
      <c r="A11" s="6" t="s">
        <v>64</v>
      </c>
      <c r="B11" s="39" t="s">
        <v>74</v>
      </c>
      <c r="C11" s="39" t="s">
        <v>39</v>
      </c>
      <c r="D11" s="40">
        <v>110</v>
      </c>
      <c r="E11" s="32">
        <v>13.5</v>
      </c>
      <c r="F11" s="32">
        <v>17</v>
      </c>
      <c r="G11" s="32">
        <v>33.9</v>
      </c>
      <c r="H11" s="33">
        <f>(E11+G11)*4+F11*9</f>
        <v>342.6</v>
      </c>
      <c r="I11" s="33">
        <v>22</v>
      </c>
      <c r="J11" s="31" t="s">
        <v>14</v>
      </c>
    </row>
    <row r="12" spans="1:12" x14ac:dyDescent="0.2">
      <c r="B12" s="41" t="s">
        <v>22</v>
      </c>
      <c r="C12" s="41"/>
      <c r="D12" s="42">
        <f>SUM(D9:D11)</f>
        <v>560</v>
      </c>
      <c r="E12" s="43">
        <f>SUM(E9:E11)</f>
        <v>23.65</v>
      </c>
      <c r="F12" s="43">
        <f>SUM(F9:F11)</f>
        <v>26.65</v>
      </c>
      <c r="G12" s="43">
        <f>SUM(G9:G11)</f>
        <v>72.009999999999991</v>
      </c>
      <c r="H12" s="44">
        <f>SUM(H9:H11)</f>
        <v>621.6</v>
      </c>
      <c r="I12" s="44">
        <v>48</v>
      </c>
      <c r="J12" s="31"/>
    </row>
    <row r="13" spans="1:12" x14ac:dyDescent="0.2">
      <c r="B13" s="118" t="s">
        <v>0</v>
      </c>
      <c r="C13" s="119"/>
      <c r="D13" s="119"/>
      <c r="E13" s="119"/>
      <c r="F13" s="119"/>
      <c r="G13" s="119"/>
      <c r="H13" s="119"/>
      <c r="I13" s="119"/>
      <c r="J13" s="120"/>
    </row>
    <row r="14" spans="1:12" s="80" customFormat="1" x14ac:dyDescent="0.2">
      <c r="B14" s="30" t="s">
        <v>1</v>
      </c>
      <c r="C14" s="30" t="s">
        <v>31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B15" s="46" t="s">
        <v>24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1:12" x14ac:dyDescent="0.2">
      <c r="B16" s="121" t="s">
        <v>2</v>
      </c>
      <c r="C16" s="122"/>
      <c r="D16" s="122"/>
      <c r="E16" s="122"/>
      <c r="F16" s="122"/>
      <c r="G16" s="122"/>
      <c r="H16" s="122"/>
      <c r="I16" s="122"/>
      <c r="J16" s="123"/>
    </row>
    <row r="17" spans="1:10" x14ac:dyDescent="0.2">
      <c r="A17" s="6" t="s">
        <v>65</v>
      </c>
      <c r="B17" s="30" t="s">
        <v>47</v>
      </c>
      <c r="C17" s="30" t="s">
        <v>32</v>
      </c>
      <c r="D17" s="31">
        <v>250</v>
      </c>
      <c r="E17" s="32">
        <v>1.6</v>
      </c>
      <c r="F17" s="32">
        <v>4.3</v>
      </c>
      <c r="G17" s="32">
        <v>10.199999999999999</v>
      </c>
      <c r="H17" s="33">
        <f t="shared" ref="H17:H21" si="0">(E17+G17)*4+F17*9</f>
        <v>85.899999999999991</v>
      </c>
      <c r="I17" s="34">
        <v>11</v>
      </c>
      <c r="J17" s="35">
        <v>110</v>
      </c>
    </row>
    <row r="18" spans="1:10" x14ac:dyDescent="0.2">
      <c r="A18" s="6" t="s">
        <v>66</v>
      </c>
      <c r="B18" s="47" t="s">
        <v>48</v>
      </c>
      <c r="C18" s="47" t="s">
        <v>33</v>
      </c>
      <c r="D18" s="48">
        <v>280</v>
      </c>
      <c r="E18" s="49">
        <v>12.1</v>
      </c>
      <c r="F18" s="49">
        <v>12.1</v>
      </c>
      <c r="G18" s="49">
        <v>2.8</v>
      </c>
      <c r="H18" s="50">
        <f t="shared" si="0"/>
        <v>168.5</v>
      </c>
      <c r="I18" s="51">
        <v>61</v>
      </c>
      <c r="J18" s="52">
        <v>246</v>
      </c>
    </row>
    <row r="19" spans="1:10" ht="27" x14ac:dyDescent="0.2">
      <c r="A19" s="6" t="s">
        <v>67</v>
      </c>
      <c r="B19" s="30" t="s">
        <v>49</v>
      </c>
      <c r="C19" s="30" t="s">
        <v>40</v>
      </c>
      <c r="D19" s="31">
        <v>100</v>
      </c>
      <c r="E19" s="32">
        <v>5.4</v>
      </c>
      <c r="F19" s="32">
        <v>3.7</v>
      </c>
      <c r="G19" s="32">
        <v>33.340000000000003</v>
      </c>
      <c r="H19" s="33">
        <f t="shared" si="0"/>
        <v>188.26000000000002</v>
      </c>
      <c r="I19" s="34">
        <v>9</v>
      </c>
      <c r="J19" s="35">
        <v>332</v>
      </c>
    </row>
    <row r="20" spans="1:10" x14ac:dyDescent="0.2">
      <c r="A20" s="6" t="s">
        <v>68</v>
      </c>
      <c r="B20" s="30" t="s">
        <v>27</v>
      </c>
      <c r="C20" s="30" t="s">
        <v>34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si="0"/>
        <v>126.5</v>
      </c>
      <c r="I20" s="34">
        <v>4</v>
      </c>
      <c r="J20" s="35" t="s">
        <v>15</v>
      </c>
    </row>
    <row r="21" spans="1:10" x14ac:dyDescent="0.2">
      <c r="A21" s="6" t="s">
        <v>69</v>
      </c>
      <c r="B21" s="36" t="s">
        <v>16</v>
      </c>
      <c r="C21" s="36" t="s">
        <v>39</v>
      </c>
      <c r="D21" s="31">
        <v>150</v>
      </c>
      <c r="E21" s="37">
        <v>9.5</v>
      </c>
      <c r="F21" s="37">
        <v>1.2</v>
      </c>
      <c r="G21" s="37">
        <v>58</v>
      </c>
      <c r="H21" s="38">
        <f t="shared" si="0"/>
        <v>280.8</v>
      </c>
      <c r="I21" s="38">
        <v>7</v>
      </c>
      <c r="J21" s="31">
        <v>366</v>
      </c>
    </row>
    <row r="22" spans="1:10" x14ac:dyDescent="0.2">
      <c r="B22" s="46" t="s">
        <v>17</v>
      </c>
      <c r="C22" s="46"/>
      <c r="D22" s="42">
        <f>SUM(D17:D21)</f>
        <v>980</v>
      </c>
      <c r="E22" s="43">
        <f>SUM(E17:E21)</f>
        <v>29.1</v>
      </c>
      <c r="F22" s="43">
        <f>SUM(F17:F21)</f>
        <v>21.4</v>
      </c>
      <c r="G22" s="43">
        <f>SUM(G17:G21)</f>
        <v>135.24</v>
      </c>
      <c r="H22" s="44">
        <f>SUM(H17:H21)</f>
        <v>849.96</v>
      </c>
      <c r="I22" s="44">
        <v>92</v>
      </c>
      <c r="J22" s="31"/>
    </row>
    <row r="23" spans="1:10" x14ac:dyDescent="0.2">
      <c r="B23" s="121" t="s">
        <v>3</v>
      </c>
      <c r="C23" s="122"/>
      <c r="D23" s="122"/>
      <c r="E23" s="122"/>
      <c r="F23" s="122"/>
      <c r="G23" s="122"/>
      <c r="H23" s="122"/>
      <c r="I23" s="122"/>
      <c r="J23" s="123"/>
    </row>
    <row r="24" spans="1:10" x14ac:dyDescent="0.2">
      <c r="A24" s="6" t="s">
        <v>70</v>
      </c>
      <c r="B24" s="30" t="s">
        <v>50</v>
      </c>
      <c r="C24" s="30" t="s">
        <v>30</v>
      </c>
      <c r="D24" s="31">
        <v>200</v>
      </c>
      <c r="E24" s="32">
        <v>0</v>
      </c>
      <c r="F24" s="32">
        <v>0</v>
      </c>
      <c r="G24" s="32">
        <v>20</v>
      </c>
      <c r="H24" s="33">
        <f>(E24+G24)*4+F24*9</f>
        <v>80</v>
      </c>
      <c r="I24" s="34">
        <v>33</v>
      </c>
      <c r="J24" s="35">
        <v>648</v>
      </c>
    </row>
    <row r="25" spans="1:10" x14ac:dyDescent="0.2">
      <c r="B25" s="36" t="s">
        <v>51</v>
      </c>
      <c r="C25" s="36" t="s">
        <v>34</v>
      </c>
      <c r="D25" s="31">
        <v>200</v>
      </c>
      <c r="E25" s="45">
        <v>7.8</v>
      </c>
      <c r="F25" s="45">
        <v>8.5</v>
      </c>
      <c r="G25" s="45">
        <v>52.3</v>
      </c>
      <c r="H25" s="33">
        <f>(E25+G25)*4+F25*9</f>
        <v>316.89999999999998</v>
      </c>
      <c r="I25" s="33">
        <v>20</v>
      </c>
      <c r="J25" s="40">
        <v>85</v>
      </c>
    </row>
    <row r="26" spans="1:10" x14ac:dyDescent="0.2">
      <c r="B26" s="53" t="s">
        <v>18</v>
      </c>
      <c r="C26" s="53"/>
      <c r="D26" s="42">
        <f>SUM(D24:D25)</f>
        <v>400</v>
      </c>
      <c r="E26" s="43">
        <f>SUM(E24:E25)</f>
        <v>7.8</v>
      </c>
      <c r="F26" s="43">
        <f>SUM(F24:F25)</f>
        <v>8.5</v>
      </c>
      <c r="G26" s="43">
        <f>SUM(G24:G25)</f>
        <v>72.3</v>
      </c>
      <c r="H26" s="44">
        <f>SUM(H24:H25)</f>
        <v>396.9</v>
      </c>
      <c r="I26" s="44">
        <v>53</v>
      </c>
      <c r="J26" s="31"/>
    </row>
    <row r="27" spans="1:10" x14ac:dyDescent="0.2">
      <c r="B27" s="121" t="s">
        <v>4</v>
      </c>
      <c r="C27" s="122"/>
      <c r="D27" s="122"/>
      <c r="E27" s="122"/>
      <c r="F27" s="122"/>
      <c r="G27" s="122"/>
      <c r="H27" s="122"/>
      <c r="I27" s="122"/>
      <c r="J27" s="123"/>
    </row>
    <row r="28" spans="1:10" x14ac:dyDescent="0.2">
      <c r="A28" s="6" t="s">
        <v>71</v>
      </c>
      <c r="B28" s="30" t="s">
        <v>52</v>
      </c>
      <c r="C28" s="30" t="s">
        <v>53</v>
      </c>
      <c r="D28" s="31">
        <v>280</v>
      </c>
      <c r="E28" s="32">
        <v>10.7</v>
      </c>
      <c r="F28" s="32">
        <v>5.2</v>
      </c>
      <c r="G28" s="32">
        <v>5.6</v>
      </c>
      <c r="H28" s="33">
        <f>(E28+G28)*4+F28*9</f>
        <v>112</v>
      </c>
      <c r="I28" s="34">
        <v>132</v>
      </c>
      <c r="J28" s="35">
        <v>374</v>
      </c>
    </row>
    <row r="29" spans="1:10" x14ac:dyDescent="0.2">
      <c r="B29" s="30" t="s">
        <v>54</v>
      </c>
      <c r="C29" s="30" t="s">
        <v>30</v>
      </c>
      <c r="D29" s="31">
        <v>100</v>
      </c>
      <c r="E29" s="32">
        <v>3.1</v>
      </c>
      <c r="F29" s="32">
        <v>4.7</v>
      </c>
      <c r="G29" s="32">
        <v>20</v>
      </c>
      <c r="H29" s="33">
        <f>(E29+G29)*4+F29*9</f>
        <v>134.70000000000002</v>
      </c>
      <c r="I29" s="34">
        <v>17</v>
      </c>
      <c r="J29" s="35" t="s">
        <v>23</v>
      </c>
    </row>
    <row r="30" spans="1:10" ht="27" x14ac:dyDescent="0.2">
      <c r="A30" s="6" t="s">
        <v>72</v>
      </c>
      <c r="B30" s="30" t="s">
        <v>75</v>
      </c>
      <c r="C30" s="30" t="s">
        <v>36</v>
      </c>
      <c r="D30" s="90">
        <v>200</v>
      </c>
      <c r="E30" s="90">
        <v>0.2</v>
      </c>
      <c r="F30" s="90">
        <v>0</v>
      </c>
      <c r="G30" s="90">
        <v>9.3000000000000007</v>
      </c>
      <c r="H30" s="90">
        <v>38</v>
      </c>
      <c r="I30" s="90">
        <v>4</v>
      </c>
      <c r="J30" s="90">
        <v>686</v>
      </c>
    </row>
    <row r="31" spans="1:10" x14ac:dyDescent="0.2">
      <c r="B31" s="36" t="s">
        <v>16</v>
      </c>
      <c r="C31" s="36" t="s">
        <v>39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</row>
    <row r="32" spans="1:10" x14ac:dyDescent="0.2">
      <c r="B32" s="46" t="s">
        <v>19</v>
      </c>
      <c r="C32" s="46"/>
      <c r="D32" s="42">
        <f>SUM(D28:D31)</f>
        <v>670</v>
      </c>
      <c r="E32" s="54">
        <f>SUM(E28:E31)</f>
        <v>21.099999999999998</v>
      </c>
      <c r="F32" s="54">
        <f>SUM(F28:F31)</f>
        <v>10.8</v>
      </c>
      <c r="G32" s="54">
        <f>SUM(G28:G31)</f>
        <v>78.400000000000006</v>
      </c>
      <c r="H32" s="55">
        <f>SUM(H28:H31)</f>
        <v>495.20000000000005</v>
      </c>
      <c r="I32" s="55">
        <v>157</v>
      </c>
      <c r="J32" s="31"/>
    </row>
    <row r="33" spans="2:10" x14ac:dyDescent="0.2">
      <c r="B33" s="112" t="s">
        <v>5</v>
      </c>
      <c r="C33" s="113"/>
      <c r="D33" s="113"/>
      <c r="E33" s="113"/>
      <c r="F33" s="113"/>
      <c r="G33" s="113"/>
      <c r="H33" s="113"/>
      <c r="I33" s="113"/>
      <c r="J33" s="114"/>
    </row>
    <row r="34" spans="2:10" x14ac:dyDescent="0.2">
      <c r="B34" s="39" t="s">
        <v>55</v>
      </c>
      <c r="C34" s="39" t="s">
        <v>35</v>
      </c>
      <c r="D34" s="31">
        <v>30</v>
      </c>
      <c r="E34" s="37">
        <v>3.84</v>
      </c>
      <c r="F34" s="37">
        <v>3.06</v>
      </c>
      <c r="G34" s="37">
        <v>48.75</v>
      </c>
      <c r="H34" s="38">
        <f>(E34+G34)*4+F34*9</f>
        <v>237.9</v>
      </c>
      <c r="I34" s="38">
        <v>12</v>
      </c>
      <c r="J34" s="31" t="s">
        <v>14</v>
      </c>
    </row>
    <row r="35" spans="2:10" x14ac:dyDescent="0.2">
      <c r="B35" s="53" t="s">
        <v>25</v>
      </c>
      <c r="C35" s="53"/>
      <c r="D35" s="42">
        <f>SUM(D34:D34)</f>
        <v>30</v>
      </c>
      <c r="E35" s="42">
        <f>SUM(E34:E34)</f>
        <v>3.84</v>
      </c>
      <c r="F35" s="42">
        <f>SUM(F34:F34)</f>
        <v>3.06</v>
      </c>
      <c r="G35" s="42">
        <f>SUM(G34:G34)</f>
        <v>48.75</v>
      </c>
      <c r="H35" s="55">
        <f>SUM(H34:H34)</f>
        <v>237.9</v>
      </c>
      <c r="I35" s="55">
        <v>12</v>
      </c>
      <c r="J35" s="31"/>
    </row>
    <row r="36" spans="2:10" x14ac:dyDescent="0.2">
      <c r="B36" s="46" t="s">
        <v>20</v>
      </c>
      <c r="C36" s="46"/>
      <c r="D36" s="56">
        <f>D12+D15+D22+D26+D32+D35</f>
        <v>2840</v>
      </c>
      <c r="E36" s="56">
        <f>E12+E15+E22+E26+E32+E35</f>
        <v>88.56</v>
      </c>
      <c r="F36" s="56">
        <f>F12+F15+F22+F26+F32+F35</f>
        <v>71.48</v>
      </c>
      <c r="G36" s="56">
        <f>G12+G15+G22+G26+G32+G35</f>
        <v>448.69000000000005</v>
      </c>
      <c r="H36" s="57">
        <f>H12+H15+H22+H26+H32+H35</f>
        <v>2791.56</v>
      </c>
      <c r="I36" s="57">
        <v>400</v>
      </c>
      <c r="J36" s="56"/>
    </row>
    <row r="37" spans="2:10" x14ac:dyDescent="0.2">
      <c r="B37" s="115"/>
      <c r="C37" s="116"/>
      <c r="D37" s="116"/>
      <c r="E37" s="116"/>
      <c r="F37" s="116"/>
      <c r="G37" s="116"/>
      <c r="H37" s="116"/>
      <c r="I37" s="116"/>
      <c r="J37" s="117"/>
    </row>
    <row r="38" spans="2:10" x14ac:dyDescent="0.2">
      <c r="B38" s="58"/>
      <c r="C38" s="58"/>
      <c r="D38" s="59"/>
      <c r="E38" s="60"/>
      <c r="F38" s="60"/>
      <c r="G38" s="60"/>
      <c r="H38" s="61"/>
      <c r="I38" s="61"/>
      <c r="J38" s="62"/>
    </row>
    <row r="39" spans="2:10" x14ac:dyDescent="0.2">
      <c r="B39" s="7"/>
      <c r="C39" s="7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  <c r="D45" s="6"/>
      <c r="E45" s="6"/>
      <c r="F45" s="6"/>
      <c r="G45" s="6"/>
      <c r="H45" s="6"/>
      <c r="I45" s="6"/>
      <c r="J45" s="6"/>
    </row>
    <row r="46" spans="2:10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33:J33"/>
    <mergeCell ref="B37:J37"/>
    <mergeCell ref="B8:J8"/>
    <mergeCell ref="B13:J13"/>
    <mergeCell ref="B16:J16"/>
    <mergeCell ref="B23:J23"/>
    <mergeCell ref="B27:J2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2024-10-03T08:37:13Z</dcterms:modified>
</cp:coreProperties>
</file>