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5" windowWidth="15120" windowHeight="8010"/>
  </bookViews>
  <sheets>
    <sheet name="меню 7-11 лет" sheetId="2" r:id="rId1"/>
    <sheet name="меню 12 лет и старше" sheetId="5" r:id="rId2"/>
  </sheets>
  <calcPr calcId="144525"/>
</workbook>
</file>

<file path=xl/calcChain.xml><?xml version="1.0" encoding="utf-8"?>
<calcChain xmlns="http://schemas.openxmlformats.org/spreadsheetml/2006/main">
  <c r="G34" i="5" l="1"/>
  <c r="F34" i="5"/>
  <c r="E34" i="5"/>
  <c r="H32" i="5"/>
  <c r="H34" i="5" s="1"/>
  <c r="G37" i="5"/>
  <c r="F37" i="5"/>
  <c r="E37" i="5"/>
  <c r="D37" i="5"/>
  <c r="H36" i="5"/>
  <c r="H37" i="5" s="1"/>
  <c r="G26" i="5"/>
  <c r="F26" i="5"/>
  <c r="E26" i="5"/>
  <c r="D26" i="5"/>
  <c r="H24" i="5"/>
  <c r="H26" i="5" s="1"/>
  <c r="H10" i="5"/>
  <c r="G34" i="2"/>
  <c r="F34" i="2"/>
  <c r="E34" i="2"/>
  <c r="D34" i="5" l="1"/>
  <c r="H31" i="5"/>
  <c r="G22" i="5"/>
  <c r="F22" i="5"/>
  <c r="E22" i="5"/>
  <c r="D22" i="5"/>
  <c r="H21" i="5"/>
  <c r="H20" i="5"/>
  <c r="G15" i="5"/>
  <c r="F15" i="5"/>
  <c r="E15" i="5"/>
  <c r="D15" i="5"/>
  <c r="H15" i="5"/>
  <c r="G12" i="5"/>
  <c r="F12" i="5"/>
  <c r="E12" i="5"/>
  <c r="D12" i="5"/>
  <c r="D34" i="2"/>
  <c r="H22" i="5" l="1"/>
  <c r="E38" i="5"/>
  <c r="F38" i="5"/>
  <c r="G38" i="5"/>
  <c r="H12" i="5"/>
  <c r="D38" i="5"/>
  <c r="H38" i="5"/>
  <c r="H30" i="2"/>
  <c r="D12" i="2" l="1"/>
  <c r="H11" i="2"/>
  <c r="H10" i="2"/>
  <c r="H24" i="2"/>
  <c r="H36" i="2"/>
  <c r="H28" i="2"/>
  <c r="H17" i="2"/>
  <c r="G37" i="2"/>
  <c r="F37" i="2"/>
  <c r="E37" i="2"/>
  <c r="D37" i="2"/>
  <c r="H32" i="2"/>
  <c r="H34" i="2" s="1"/>
  <c r="H31" i="2"/>
  <c r="G26" i="2"/>
  <c r="F26" i="2"/>
  <c r="E26" i="2"/>
  <c r="D26" i="2"/>
  <c r="G22" i="2"/>
  <c r="F22" i="2"/>
  <c r="E22" i="2"/>
  <c r="D22" i="2"/>
  <c r="H20" i="2"/>
  <c r="G15" i="2"/>
  <c r="F15" i="2"/>
  <c r="E15" i="2"/>
  <c r="D15" i="2"/>
  <c r="G12" i="2"/>
  <c r="F12" i="2"/>
  <c r="E12" i="2"/>
  <c r="H37" i="2" l="1"/>
  <c r="H26" i="2"/>
  <c r="H22" i="2"/>
  <c r="D38" i="2"/>
  <c r="H15" i="2"/>
  <c r="F38" i="2"/>
  <c r="H12" i="2"/>
</calcChain>
</file>

<file path=xl/sharedStrings.xml><?xml version="1.0" encoding="utf-8"?>
<sst xmlns="http://schemas.openxmlformats.org/spreadsheetml/2006/main" count="134" uniqueCount="63">
  <si>
    <t>2 завтрак</t>
  </si>
  <si>
    <t>Обед</t>
  </si>
  <si>
    <t>Полдник</t>
  </si>
  <si>
    <t>Ужин</t>
  </si>
  <si>
    <t>Гречка отварная</t>
  </si>
  <si>
    <t>2 ужин</t>
  </si>
  <si>
    <t>Прием пищи/ 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</si>
  <si>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</si>
  <si>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</si>
  <si>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</si>
  <si>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</si>
  <si>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</si>
  <si>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</si>
  <si>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</si>
  <si>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-</t>
  </si>
  <si>
    <t>639 (3)</t>
  </si>
  <si>
    <t>Хлеб пшеничный</t>
  </si>
  <si>
    <t>Итого за обед:</t>
  </si>
  <si>
    <t>Итого за полдник:</t>
  </si>
  <si>
    <t>Чай с сахаром</t>
  </si>
  <si>
    <t>Итого за ужин:</t>
  </si>
  <si>
    <t>Итого за день:</t>
  </si>
  <si>
    <t>Завтрак</t>
  </si>
  <si>
    <t>Кофейный напиток с молоком</t>
  </si>
  <si>
    <t>Итого за завтрак:</t>
  </si>
  <si>
    <t xml:space="preserve">Суп рассольник со сметаной </t>
  </si>
  <si>
    <t xml:space="preserve">Хлеб пшеничный </t>
  </si>
  <si>
    <t>Итого за 2 завтрак:</t>
  </si>
  <si>
    <t>Итого за 2 ужин:</t>
  </si>
  <si>
    <t>Хлеб пшеничный с маслом и сыром</t>
  </si>
  <si>
    <t>Компот из сухофруктов</t>
  </si>
  <si>
    <t>Цена</t>
  </si>
  <si>
    <t>Раздел</t>
  </si>
  <si>
    <t>Закуска</t>
  </si>
  <si>
    <t>Хлеб белый</t>
  </si>
  <si>
    <t>Фрукт</t>
  </si>
  <si>
    <t>1 блюдо</t>
  </si>
  <si>
    <t>Гарнир</t>
  </si>
  <si>
    <t>2 блюдо</t>
  </si>
  <si>
    <t>Напиток</t>
  </si>
  <si>
    <t>Выпечка</t>
  </si>
  <si>
    <t>Гор. Напиток</t>
  </si>
  <si>
    <t>Гор. Блюдо</t>
  </si>
  <si>
    <t xml:space="preserve">Хлеб белый </t>
  </si>
  <si>
    <t xml:space="preserve">Хлеб белый/закуска </t>
  </si>
  <si>
    <t xml:space="preserve">Напиток </t>
  </si>
  <si>
    <t>Отд./корп</t>
  </si>
  <si>
    <t xml:space="preserve">День </t>
  </si>
  <si>
    <t>Для детей от 7-11 лет</t>
  </si>
  <si>
    <t>Школа</t>
  </si>
  <si>
    <t xml:space="preserve">  ГБОУ "СЛШ" Минпросвещения КБР</t>
  </si>
  <si>
    <t>Каша пшенная  молочная</t>
  </si>
  <si>
    <t>Рис отварной</t>
  </si>
  <si>
    <t>Бефстроганов из говядины</t>
  </si>
  <si>
    <t>Какао</t>
  </si>
  <si>
    <t>Плюшка "Новомосковская"</t>
  </si>
  <si>
    <t>Масло сливочное</t>
  </si>
  <si>
    <t>Огурцы консервированные</t>
  </si>
  <si>
    <t xml:space="preserve">Кефир </t>
  </si>
  <si>
    <t xml:space="preserve">Для детей от 12 лет и старше </t>
  </si>
  <si>
    <t>246/247</t>
  </si>
  <si>
    <t>Яблоко</t>
  </si>
  <si>
    <t xml:space="preserve">Курица тушеная в томатном соусе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</si>
</sst>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.5"/>
      <name val="Arial"/>
      <family val="2"/>
      <charset val="204"/>
    </font>
    <font>
      <sz val="12"/>
      <name val="Times New Roman"/>
      <family val="1"/>
      <charset val="204"/>
    </font>
    <font>
      <sz val="11.5"/>
      <name val="Arial"/>
      <family val="2"/>
      <charset val="204"/>
    </font>
    <font>
      <sz val="11"/>
      <name val="Arial"/>
      <family val="2"/>
      <charset val="204"/>
    </font>
    <font>
      <b/>
      <sz val="12"/>
      <name val="Arial"/>
      <family val="2"/>
      <charset val="204"/>
    </font>
    <font>
      <b/>
      <sz val="11.5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.5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.5"/>
      <name val="Times New Roman"/>
      <family val="1"/>
      <charset val="204"/>
    </font>
    <font>
      <sz val="10.5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5">
    <xf numFmtId="0" fontId="0" fillId="0" borderId="0" xfId="0"/>
    <xf numFmtId="0" fontId="1" fillId="2" borderId="0" xfId="0" applyFont="1" applyFill="1" applyAlignment="1"/>
    <xf numFmtId="2" fontId="2" fillId="0" borderId="0" xfId="0" applyNumberFormat="1" applyFont="1" applyAlignment="1">
      <alignment horizontal="center" wrapText="1"/>
    </xf>
    <xf numFmtId="0" fontId="3" fillId="2" borderId="0" xfId="0" applyFont="1" applyFill="1" applyAlignment="1"/>
    <xf numFmtId="2" fontId="4" fillId="0" borderId="0" xfId="0" applyNumberFormat="1" applyFont="1" applyAlignment="1">
      <alignment horizontal="center" wrapText="1"/>
    </xf>
    <xf numFmtId="1" fontId="4" fillId="0" borderId="0" xfId="0" applyNumberFormat="1" applyFont="1" applyAlignment="1">
      <alignment horizont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left" wrapText="1"/>
    </xf>
    <xf numFmtId="1" fontId="2" fillId="0" borderId="0" xfId="0" applyNumberFormat="1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left" wrapText="1"/>
    </xf>
    <xf numFmtId="0" fontId="1" fillId="0" borderId="0" xfId="0" applyFont="1" applyAlignment="1"/>
    <xf numFmtId="0" fontId="8" fillId="0" borderId="0" xfId="0" applyFont="1"/>
    <xf numFmtId="0" fontId="3" fillId="0" borderId="0" xfId="0" applyFont="1" applyAlignment="1"/>
    <xf numFmtId="0" fontId="9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0" fillId="2" borderId="0" xfId="0" applyFont="1" applyFill="1" applyAlignment="1"/>
    <xf numFmtId="0" fontId="10" fillId="2" borderId="4" xfId="0" applyFont="1" applyFill="1" applyBorder="1" applyAlignment="1"/>
    <xf numFmtId="0" fontId="10" fillId="0" borderId="5" xfId="0" applyFont="1" applyBorder="1" applyAlignment="1"/>
    <xf numFmtId="2" fontId="10" fillId="0" borderId="5" xfId="0" applyNumberFormat="1" applyFont="1" applyBorder="1" applyAlignment="1">
      <alignment horizontal="center" wrapText="1"/>
    </xf>
    <xf numFmtId="2" fontId="10" fillId="0" borderId="6" xfId="0" applyNumberFormat="1" applyFont="1" applyBorder="1" applyAlignment="1">
      <alignment horizontal="center" wrapText="1"/>
    </xf>
    <xf numFmtId="2" fontId="10" fillId="2" borderId="0" xfId="0" applyNumberFormat="1" applyFont="1" applyFill="1" applyAlignment="1"/>
    <xf numFmtId="1" fontId="10" fillId="2" borderId="1" xfId="0" applyNumberFormat="1" applyFont="1" applyFill="1" applyBorder="1" applyAlignment="1">
      <alignment horizontal="left"/>
    </xf>
    <xf numFmtId="1" fontId="10" fillId="2" borderId="0" xfId="0" applyNumberFormat="1" applyFont="1" applyFill="1" applyAlignment="1">
      <alignment horizontal="left"/>
    </xf>
    <xf numFmtId="14" fontId="11" fillId="2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2" fontId="10" fillId="0" borderId="1" xfId="0" applyNumberFormat="1" applyFont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2" fontId="14" fillId="0" borderId="1" xfId="0" applyNumberFormat="1" applyFont="1" applyBorder="1" applyAlignment="1">
      <alignment horizontal="center" vertical="center" wrapText="1"/>
    </xf>
    <xf numFmtId="1" fontId="14" fillId="0" borderId="1" xfId="0" applyNumberFormat="1" applyFont="1" applyBorder="1" applyAlignment="1">
      <alignment horizontal="center" vertical="center" wrapText="1"/>
    </xf>
    <xf numFmtId="1" fontId="14" fillId="0" borderId="2" xfId="0" applyNumberFormat="1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2" borderId="1" xfId="0" applyFont="1" applyFill="1" applyBorder="1" applyAlignment="1">
      <alignment vertical="center" wrapText="1"/>
    </xf>
    <xf numFmtId="0" fontId="14" fillId="2" borderId="1" xfId="0" applyFont="1" applyFill="1" applyBorder="1" applyAlignment="1">
      <alignment horizontal="center" vertical="center" wrapText="1"/>
    </xf>
    <xf numFmtId="1" fontId="14" fillId="2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vertical="center" wrapText="1"/>
    </xf>
    <xf numFmtId="1" fontId="13" fillId="0" borderId="1" xfId="0" applyNumberFormat="1" applyFont="1" applyBorder="1" applyAlignment="1">
      <alignment horizontal="center" wrapText="1"/>
    </xf>
    <xf numFmtId="2" fontId="13" fillId="0" borderId="1" xfId="0" applyNumberFormat="1" applyFont="1" applyBorder="1" applyAlignment="1">
      <alignment horizontal="center" wrapText="1"/>
    </xf>
    <xf numFmtId="0" fontId="14" fillId="2" borderId="1" xfId="0" applyFont="1" applyFill="1" applyBorder="1" applyAlignment="1">
      <alignment horizontal="left" wrapText="1"/>
    </xf>
    <xf numFmtId="2" fontId="14" fillId="0" borderId="1" xfId="0" applyNumberFormat="1" applyFont="1" applyBorder="1" applyAlignment="1">
      <alignment horizontal="center" wrapText="1"/>
    </xf>
    <xf numFmtId="1" fontId="14" fillId="0" borderId="1" xfId="0" applyNumberFormat="1" applyFont="1" applyBorder="1" applyAlignment="1">
      <alignment horizontal="center" wrapText="1"/>
    </xf>
    <xf numFmtId="0" fontId="13" fillId="2" borderId="1" xfId="0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left" wrapText="1"/>
    </xf>
    <xf numFmtId="2" fontId="14" fillId="2" borderId="1" xfId="0" applyNumberFormat="1" applyFont="1" applyFill="1" applyBorder="1" applyAlignment="1">
      <alignment horizontal="center" wrapText="1"/>
    </xf>
    <xf numFmtId="0" fontId="13" fillId="2" borderId="1" xfId="0" applyFont="1" applyFill="1" applyBorder="1" applyAlignment="1">
      <alignment wrapText="1"/>
    </xf>
    <xf numFmtId="0" fontId="14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 wrapText="1"/>
    </xf>
    <xf numFmtId="2" fontId="14" fillId="0" borderId="1" xfId="0" applyNumberFormat="1" applyFont="1" applyFill="1" applyBorder="1" applyAlignment="1">
      <alignment horizontal="center" wrapText="1"/>
    </xf>
    <xf numFmtId="1" fontId="14" fillId="2" borderId="1" xfId="0" applyNumberFormat="1" applyFont="1" applyFill="1" applyBorder="1" applyAlignment="1">
      <alignment horizontal="center" wrapText="1"/>
    </xf>
    <xf numFmtId="1" fontId="13" fillId="0" borderId="1" xfId="0" applyNumberFormat="1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1" fontId="13" fillId="2" borderId="1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1" fontId="11" fillId="0" borderId="1" xfId="0" applyNumberFormat="1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2" fontId="2" fillId="2" borderId="0" xfId="0" applyNumberFormat="1" applyFont="1" applyFill="1" applyAlignment="1">
      <alignment horizontal="center" wrapText="1"/>
    </xf>
    <xf numFmtId="0" fontId="8" fillId="2" borderId="0" xfId="0" applyFont="1" applyFill="1"/>
    <xf numFmtId="0" fontId="2" fillId="2" borderId="0" xfId="0" applyFont="1" applyFill="1" applyAlignment="1">
      <alignment wrapText="1"/>
    </xf>
    <xf numFmtId="0" fontId="10" fillId="2" borderId="5" xfId="0" applyFont="1" applyFill="1" applyBorder="1" applyAlignment="1"/>
    <xf numFmtId="2" fontId="10" fillId="2" borderId="5" xfId="0" applyNumberFormat="1" applyFont="1" applyFill="1" applyBorder="1" applyAlignment="1">
      <alignment horizontal="center" wrapText="1"/>
    </xf>
    <xf numFmtId="2" fontId="10" fillId="2" borderId="6" xfId="0" applyNumberFormat="1" applyFont="1" applyFill="1" applyBorder="1" applyAlignment="1">
      <alignment horizontal="center" wrapText="1"/>
    </xf>
    <xf numFmtId="2" fontId="4" fillId="2" borderId="0" xfId="0" applyNumberFormat="1" applyFont="1" applyFill="1" applyAlignment="1">
      <alignment horizontal="center" wrapText="1"/>
    </xf>
    <xf numFmtId="1" fontId="4" fillId="2" borderId="0" xfId="0" applyNumberFormat="1" applyFont="1" applyFill="1" applyAlignment="1">
      <alignment horizontal="center" wrapText="1"/>
    </xf>
    <xf numFmtId="0" fontId="9" fillId="2" borderId="0" xfId="0" applyFont="1" applyFill="1" applyAlignment="1">
      <alignment horizontal="center" vertical="center"/>
    </xf>
    <xf numFmtId="1" fontId="11" fillId="2" borderId="1" xfId="0" applyNumberFormat="1" applyFont="1" applyFill="1" applyBorder="1" applyAlignment="1">
      <alignment horizontal="center" vertical="center" wrapText="1"/>
    </xf>
    <xf numFmtId="2" fontId="10" fillId="2" borderId="1" xfId="0" applyNumberFormat="1" applyFont="1" applyFill="1" applyBorder="1" applyAlignment="1">
      <alignment horizontal="center"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2" fontId="14" fillId="2" borderId="1" xfId="0" applyNumberFormat="1" applyFont="1" applyFill="1" applyBorder="1" applyAlignment="1">
      <alignment horizontal="center" vertical="center" wrapText="1"/>
    </xf>
    <xf numFmtId="1" fontId="14" fillId="2" borderId="2" xfId="0" applyNumberFormat="1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1" fontId="13" fillId="2" borderId="1" xfId="0" applyNumberFormat="1" applyFont="1" applyFill="1" applyBorder="1" applyAlignment="1">
      <alignment horizontal="center" wrapText="1"/>
    </xf>
    <xf numFmtId="2" fontId="13" fillId="2" borderId="1" xfId="0" applyNumberFormat="1" applyFont="1" applyFill="1" applyBorder="1" applyAlignment="1">
      <alignment horizontal="center" wrapText="1"/>
    </xf>
    <xf numFmtId="1" fontId="2" fillId="2" borderId="0" xfId="0" applyNumberFormat="1" applyFont="1" applyFill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left" wrapText="1"/>
    </xf>
    <xf numFmtId="0" fontId="14" fillId="0" borderId="3" xfId="0" applyFont="1" applyBorder="1" applyAlignment="1">
      <alignment horizontal="center" vertical="center" wrapText="1"/>
    </xf>
    <xf numFmtId="2" fontId="14" fillId="0" borderId="3" xfId="0" applyNumberFormat="1" applyFont="1" applyBorder="1" applyAlignment="1">
      <alignment horizontal="center" wrapText="1"/>
    </xf>
    <xf numFmtId="1" fontId="14" fillId="0" borderId="3" xfId="0" applyNumberFormat="1" applyFont="1" applyBorder="1" applyAlignment="1">
      <alignment horizontal="center" wrapText="1"/>
    </xf>
    <xf numFmtId="0" fontId="16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wrapText="1"/>
    </xf>
    <xf numFmtId="0" fontId="14" fillId="2" borderId="4" xfId="0" applyFont="1" applyFill="1" applyBorder="1" applyAlignment="1">
      <alignment horizontal="center" wrapText="1"/>
    </xf>
    <xf numFmtId="0" fontId="14" fillId="2" borderId="5" xfId="0" applyFont="1" applyFill="1" applyBorder="1" applyAlignment="1">
      <alignment horizontal="center" wrapText="1"/>
    </xf>
    <xf numFmtId="0" fontId="14" fillId="2" borderId="6" xfId="0" applyFont="1" applyFill="1" applyBorder="1" applyAlignment="1">
      <alignment horizontal="center" wrapText="1"/>
    </xf>
    <xf numFmtId="0" fontId="13" fillId="2" borderId="4" xfId="0" applyFont="1" applyFill="1" applyBorder="1" applyAlignment="1">
      <alignment horizontal="center" wrapText="1"/>
    </xf>
    <xf numFmtId="0" fontId="13" fillId="2" borderId="5" xfId="0" applyFont="1" applyFill="1" applyBorder="1" applyAlignment="1">
      <alignment horizontal="center" wrapText="1"/>
    </xf>
    <xf numFmtId="0" fontId="13" fillId="2" borderId="6" xfId="0" applyFont="1" applyFill="1" applyBorder="1" applyAlignment="1">
      <alignment horizont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wrapText="1"/>
    </xf>
    <xf numFmtId="0" fontId="13" fillId="0" borderId="5" xfId="0" applyFont="1" applyBorder="1" applyAlignment="1">
      <alignment horizontal="center" wrapText="1"/>
    </xf>
    <xf numFmtId="0" fontId="13" fillId="0" borderId="6" xfId="0" applyFont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10" fillId="2" borderId="4" xfId="0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2" fontId="10" fillId="0" borderId="1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wrapText="1"/>
    </xf>
    <xf numFmtId="0" fontId="7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12" fillId="2" borderId="5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2" fontId="10" fillId="2" borderId="1" xfId="0" applyNumberFormat="1" applyFont="1" applyFill="1" applyBorder="1" applyAlignment="1">
      <alignment horizontal="center"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22"/>
  <sheetViews>
    <sheetView tabSelected="1" topLeftCell="A14" zoomScaleNormal="100" workbookViewId="0">
      <selection activeCell="J3" sqref="J3"/>
    </sheetView>
  </sheetViews>
  <sheetFormatPr defaultColWidth="9.140625" defaultRowHeight="13.5" x14ac:dyDescent="0.2"/>
  <cols>
    <col min="1" max="1" width="2.5703125" style="6" customWidth="1"/>
    <col min="2" max="2" width="32.5703125" style="10" customWidth="1"/>
    <col min="3" max="3" width="11" style="10" customWidth="1"/>
    <col min="4" max="4" width="9.5703125" style="7" bestFit="1" customWidth="1"/>
    <col min="5" max="6" width="9.140625" style="2"/>
    <col min="7" max="7" width="10.85546875" style="2" customWidth="1"/>
    <col min="8" max="9" width="12.28515625" style="8" customWidth="1"/>
    <col min="10" max="10" width="11.5703125" style="9" customWidth="1"/>
    <col min="11" max="16384" width="9.140625" style="6"/>
  </cols>
  <sheetData>
    <row r="1" spans="2:12" s="12" customFormat="1" ht="15.6" x14ac:dyDescent="0.35">
      <c r="B1" s="1"/>
      <c r="C1" s="1"/>
      <c r="D1" s="11"/>
      <c r="E1" s="2"/>
      <c r="F1" s="101"/>
      <c r="G1" s="101"/>
      <c r="H1" s="101"/>
      <c r="I1" s="101"/>
      <c r="J1" s="101"/>
    </row>
    <row r="2" spans="2:12" s="12" customFormat="1" ht="15.6" x14ac:dyDescent="0.35">
      <c r="B2" s="3"/>
      <c r="C2" s="3"/>
      <c r="D2" s="13"/>
      <c r="E2" s="2"/>
      <c r="F2" s="102"/>
      <c r="G2" s="102"/>
      <c r="H2" s="102"/>
      <c r="I2" s="102"/>
      <c r="J2" s="102"/>
      <c r="L2" s="6"/>
    </row>
    <row r="3" spans="2:12" s="12" customFormat="1" ht="15" x14ac:dyDescent="0.25">
      <c r="B3" s="18" t="s">
        <v>49</v>
      </c>
      <c r="C3" s="19" t="s">
        <v>50</v>
      </c>
      <c r="D3" s="20"/>
      <c r="E3" s="21"/>
      <c r="F3" s="22"/>
      <c r="G3" s="23" t="s">
        <v>46</v>
      </c>
      <c r="H3" s="24"/>
      <c r="I3" s="25" t="s">
        <v>47</v>
      </c>
      <c r="J3" s="26">
        <v>45597</v>
      </c>
    </row>
    <row r="4" spans="2:12" s="12" customFormat="1" ht="15.6" x14ac:dyDescent="0.35">
      <c r="B4" s="103"/>
      <c r="C4" s="103"/>
      <c r="D4" s="103"/>
      <c r="E4" s="2"/>
      <c r="F4" s="4"/>
      <c r="G4" s="4"/>
      <c r="H4" s="5"/>
      <c r="I4" s="5"/>
      <c r="J4" s="14"/>
    </row>
    <row r="5" spans="2:12" ht="28.5" customHeight="1" x14ac:dyDescent="0.2">
      <c r="B5" s="27" t="s">
        <v>6</v>
      </c>
      <c r="C5" s="28" t="s">
        <v>32</v>
      </c>
      <c r="D5" s="107" t="s">
        <v>7</v>
      </c>
      <c r="E5" s="109" t="s">
        <v>8</v>
      </c>
      <c r="F5" s="109"/>
      <c r="G5" s="109"/>
      <c r="H5" s="110" t="s">
        <v>9</v>
      </c>
      <c r="I5" s="60" t="s">
        <v>31</v>
      </c>
      <c r="J5" s="111" t="s">
        <v>10</v>
      </c>
    </row>
    <row r="6" spans="2:12" ht="15.75" x14ac:dyDescent="0.2">
      <c r="B6" s="59"/>
      <c r="C6" s="30"/>
      <c r="D6" s="108"/>
      <c r="E6" s="31" t="s">
        <v>11</v>
      </c>
      <c r="F6" s="31" t="s">
        <v>12</v>
      </c>
      <c r="G6" s="31" t="s">
        <v>13</v>
      </c>
      <c r="H6" s="110"/>
      <c r="I6" s="29"/>
      <c r="J6" s="111"/>
    </row>
    <row r="7" spans="2:12" ht="15.75" x14ac:dyDescent="0.2">
      <c r="B7" s="15"/>
      <c r="C7" s="104" t="s">
        <v>48</v>
      </c>
      <c r="D7" s="105"/>
      <c r="E7" s="105"/>
      <c r="F7" s="105"/>
      <c r="G7" s="106"/>
      <c r="H7" s="16"/>
      <c r="I7" s="16"/>
      <c r="J7" s="17"/>
    </row>
    <row r="8" spans="2:12" x14ac:dyDescent="0.2">
      <c r="B8" s="88" t="s">
        <v>22</v>
      </c>
      <c r="C8" s="88"/>
      <c r="D8" s="88"/>
      <c r="E8" s="88"/>
      <c r="F8" s="88"/>
      <c r="G8" s="88"/>
      <c r="H8" s="88"/>
      <c r="I8" s="88"/>
      <c r="J8" s="88"/>
    </row>
    <row r="9" spans="2:12" x14ac:dyDescent="0.2">
      <c r="B9" s="32" t="s">
        <v>51</v>
      </c>
      <c r="C9" s="32" t="s">
        <v>42</v>
      </c>
      <c r="D9" s="33">
        <v>200</v>
      </c>
      <c r="E9" s="34">
        <v>7.4</v>
      </c>
      <c r="F9" s="34">
        <v>8.5</v>
      </c>
      <c r="G9" s="34">
        <v>36.200000000000003</v>
      </c>
      <c r="H9" s="35">
        <v>251</v>
      </c>
      <c r="I9" s="36">
        <v>13.5724</v>
      </c>
      <c r="J9" s="37">
        <v>311</v>
      </c>
    </row>
    <row r="10" spans="2:12" ht="27" x14ac:dyDescent="0.2">
      <c r="B10" s="32" t="s">
        <v>23</v>
      </c>
      <c r="C10" s="32" t="s">
        <v>41</v>
      </c>
      <c r="D10" s="33">
        <v>200</v>
      </c>
      <c r="E10" s="34">
        <v>2.9</v>
      </c>
      <c r="F10" s="34">
        <v>2.8</v>
      </c>
      <c r="G10" s="34">
        <v>14.9</v>
      </c>
      <c r="H10" s="35">
        <f>(E10+G10)*4+F10*9</f>
        <v>96.4</v>
      </c>
      <c r="I10" s="36">
        <v>10</v>
      </c>
      <c r="J10" s="37">
        <v>692</v>
      </c>
    </row>
    <row r="11" spans="2:12" ht="37.5" customHeight="1" x14ac:dyDescent="0.2">
      <c r="B11" s="38" t="s">
        <v>29</v>
      </c>
      <c r="C11" s="38" t="s">
        <v>44</v>
      </c>
      <c r="D11" s="39">
        <v>100</v>
      </c>
      <c r="E11" s="39">
        <v>10.9</v>
      </c>
      <c r="F11" s="39">
        <v>14.3</v>
      </c>
      <c r="G11" s="39">
        <v>33.9</v>
      </c>
      <c r="H11" s="40">
        <f>(E11+G11)*4+F11*9</f>
        <v>307.89999999999998</v>
      </c>
      <c r="I11" s="40">
        <v>21.48</v>
      </c>
      <c r="J11" s="39" t="s">
        <v>14</v>
      </c>
    </row>
    <row r="12" spans="2:12" x14ac:dyDescent="0.2">
      <c r="B12" s="41" t="s">
        <v>24</v>
      </c>
      <c r="C12" s="41"/>
      <c r="D12" s="42">
        <f>SUM(D9:D11)</f>
        <v>500</v>
      </c>
      <c r="E12" s="43">
        <f>SUM(E9:E11)</f>
        <v>21.200000000000003</v>
      </c>
      <c r="F12" s="43">
        <f>SUM(F9:F11)</f>
        <v>25.6</v>
      </c>
      <c r="G12" s="43">
        <f>SUM(G9:G11)</f>
        <v>85</v>
      </c>
      <c r="H12" s="42">
        <f>SUM(H9:H11)</f>
        <v>655.29999999999995</v>
      </c>
      <c r="I12" s="42">
        <v>45</v>
      </c>
      <c r="J12" s="33"/>
    </row>
    <row r="13" spans="2:12" x14ac:dyDescent="0.2">
      <c r="B13" s="95" t="s">
        <v>0</v>
      </c>
      <c r="C13" s="96"/>
      <c r="D13" s="96"/>
      <c r="E13" s="96"/>
      <c r="F13" s="96"/>
      <c r="G13" s="96"/>
      <c r="H13" s="96"/>
      <c r="I13" s="96"/>
      <c r="J13" s="97"/>
    </row>
    <row r="14" spans="2:12" x14ac:dyDescent="0.2">
      <c r="B14" s="44" t="s">
        <v>61</v>
      </c>
      <c r="C14" s="44" t="s">
        <v>35</v>
      </c>
      <c r="D14" s="33">
        <v>200</v>
      </c>
      <c r="E14" s="45">
        <v>0.8</v>
      </c>
      <c r="F14" s="45">
        <v>0.8</v>
      </c>
      <c r="G14" s="45">
        <v>19.600000000000001</v>
      </c>
      <c r="H14" s="46">
        <v>89</v>
      </c>
      <c r="I14" s="46">
        <v>15</v>
      </c>
      <c r="J14" s="33">
        <v>403</v>
      </c>
    </row>
    <row r="15" spans="2:12" x14ac:dyDescent="0.2">
      <c r="B15" s="47" t="s">
        <v>27</v>
      </c>
      <c r="C15" s="47"/>
      <c r="D15" s="48">
        <f>SUM(D14:D14)</f>
        <v>200</v>
      </c>
      <c r="E15" s="43">
        <f>SUM(E14:E14)</f>
        <v>0.8</v>
      </c>
      <c r="F15" s="43">
        <f>SUM(F14:F14)</f>
        <v>0.8</v>
      </c>
      <c r="G15" s="43">
        <f>SUM(G14:G14)</f>
        <v>19.600000000000001</v>
      </c>
      <c r="H15" s="42">
        <f>SUM(H14:H14)</f>
        <v>89</v>
      </c>
      <c r="I15" s="42">
        <v>15</v>
      </c>
      <c r="J15" s="33"/>
    </row>
    <row r="16" spans="2:12" x14ac:dyDescent="0.2">
      <c r="B16" s="98" t="s">
        <v>1</v>
      </c>
      <c r="C16" s="99"/>
      <c r="D16" s="99"/>
      <c r="E16" s="99"/>
      <c r="F16" s="99"/>
      <c r="G16" s="99"/>
      <c r="H16" s="99"/>
      <c r="I16" s="99"/>
      <c r="J16" s="100"/>
    </row>
    <row r="17" spans="2:10" x14ac:dyDescent="0.2">
      <c r="B17" s="32" t="s">
        <v>25</v>
      </c>
      <c r="C17" s="32" t="s">
        <v>36</v>
      </c>
      <c r="D17" s="33">
        <v>200</v>
      </c>
      <c r="E17" s="34">
        <v>1.9</v>
      </c>
      <c r="F17" s="34">
        <v>4</v>
      </c>
      <c r="G17" s="34">
        <v>12.6</v>
      </c>
      <c r="H17" s="35">
        <f>(E17+G17)*4+F17*9</f>
        <v>94</v>
      </c>
      <c r="I17" s="36">
        <v>9</v>
      </c>
      <c r="J17" s="37">
        <v>132</v>
      </c>
    </row>
    <row r="18" spans="2:10" x14ac:dyDescent="0.2">
      <c r="B18" s="32" t="s">
        <v>52</v>
      </c>
      <c r="C18" s="32" t="s">
        <v>37</v>
      </c>
      <c r="D18" s="33">
        <v>150</v>
      </c>
      <c r="E18" s="34">
        <v>3.7</v>
      </c>
      <c r="F18" s="34">
        <v>3.9</v>
      </c>
      <c r="G18" s="34">
        <v>37.5</v>
      </c>
      <c r="H18" s="35">
        <v>200</v>
      </c>
      <c r="I18" s="36">
        <v>9</v>
      </c>
      <c r="J18" s="37">
        <v>297</v>
      </c>
    </row>
    <row r="19" spans="2:10" x14ac:dyDescent="0.2">
      <c r="B19" s="32" t="s">
        <v>53</v>
      </c>
      <c r="C19" s="32" t="s">
        <v>38</v>
      </c>
      <c r="D19" s="33">
        <v>90</v>
      </c>
      <c r="E19" s="34">
        <v>18.7</v>
      </c>
      <c r="F19" s="34">
        <v>14.7</v>
      </c>
      <c r="G19" s="34">
        <v>2.9</v>
      </c>
      <c r="H19" s="35">
        <v>219</v>
      </c>
      <c r="I19" s="35">
        <v>81</v>
      </c>
      <c r="J19" s="33">
        <v>148</v>
      </c>
    </row>
    <row r="20" spans="2:10" x14ac:dyDescent="0.2">
      <c r="B20" s="32" t="s">
        <v>30</v>
      </c>
      <c r="C20" s="32" t="s">
        <v>39</v>
      </c>
      <c r="D20" s="33">
        <v>200</v>
      </c>
      <c r="E20" s="34">
        <v>0.5</v>
      </c>
      <c r="F20" s="34">
        <v>0.1</v>
      </c>
      <c r="G20" s="34">
        <v>30.9</v>
      </c>
      <c r="H20" s="35">
        <f t="shared" ref="H20" si="0">(E20+G20)*4+F20*9</f>
        <v>126.5</v>
      </c>
      <c r="I20" s="35">
        <v>4</v>
      </c>
      <c r="J20" s="33" t="s">
        <v>15</v>
      </c>
    </row>
    <row r="21" spans="2:10" ht="15.75" x14ac:dyDescent="0.2">
      <c r="B21" s="44" t="s">
        <v>16</v>
      </c>
      <c r="C21" s="44" t="s">
        <v>34</v>
      </c>
      <c r="D21" s="33">
        <v>100</v>
      </c>
      <c r="E21" s="87">
        <v>7.9</v>
      </c>
      <c r="F21" s="87">
        <v>1</v>
      </c>
      <c r="G21" s="87">
        <v>48.3</v>
      </c>
      <c r="H21" s="46">
        <v>246</v>
      </c>
      <c r="I21" s="46">
        <v>5</v>
      </c>
      <c r="J21" s="33">
        <v>366</v>
      </c>
    </row>
    <row r="22" spans="2:10" x14ac:dyDescent="0.2">
      <c r="B22" s="49" t="s">
        <v>17</v>
      </c>
      <c r="C22" s="49"/>
      <c r="D22" s="48">
        <f>SUM(D17:D21)</f>
        <v>740</v>
      </c>
      <c r="E22" s="43">
        <f>SUM(E17:E21)</f>
        <v>32.699999999999996</v>
      </c>
      <c r="F22" s="43">
        <f>SUM(F17:F21)</f>
        <v>23.700000000000003</v>
      </c>
      <c r="G22" s="43">
        <f>SUM(G17:G21)</f>
        <v>132.19999999999999</v>
      </c>
      <c r="H22" s="42">
        <f>SUM(H17:H21)</f>
        <v>885.5</v>
      </c>
      <c r="I22" s="42">
        <v>108</v>
      </c>
      <c r="J22" s="33"/>
    </row>
    <row r="23" spans="2:10" x14ac:dyDescent="0.2">
      <c r="B23" s="88" t="s">
        <v>2</v>
      </c>
      <c r="C23" s="88"/>
      <c r="D23" s="88"/>
      <c r="E23" s="88"/>
      <c r="F23" s="88"/>
      <c r="G23" s="88"/>
      <c r="H23" s="88"/>
      <c r="I23" s="88"/>
      <c r="J23" s="88"/>
    </row>
    <row r="24" spans="2:10" x14ac:dyDescent="0.2">
      <c r="B24" s="44" t="s">
        <v>55</v>
      </c>
      <c r="C24" s="44" t="s">
        <v>40</v>
      </c>
      <c r="D24" s="33">
        <v>100</v>
      </c>
      <c r="E24" s="50">
        <v>7.8</v>
      </c>
      <c r="F24" s="50">
        <v>5.8</v>
      </c>
      <c r="G24" s="50">
        <v>51</v>
      </c>
      <c r="H24" s="35">
        <f>(E24+G24)*4+F24*9</f>
        <v>287.39999999999998</v>
      </c>
      <c r="I24" s="35">
        <v>6</v>
      </c>
      <c r="J24" s="39">
        <v>87</v>
      </c>
    </row>
    <row r="25" spans="2:10" x14ac:dyDescent="0.2">
      <c r="B25" s="32" t="s">
        <v>54</v>
      </c>
      <c r="C25" s="32" t="s">
        <v>39</v>
      </c>
      <c r="D25" s="33">
        <v>200</v>
      </c>
      <c r="E25" s="34">
        <v>3.6</v>
      </c>
      <c r="F25" s="34">
        <v>3.1</v>
      </c>
      <c r="G25" s="34">
        <v>13.6</v>
      </c>
      <c r="H25" s="35">
        <v>97</v>
      </c>
      <c r="I25" s="35">
        <v>10</v>
      </c>
      <c r="J25" s="33">
        <v>693</v>
      </c>
    </row>
    <row r="26" spans="2:10" x14ac:dyDescent="0.2">
      <c r="B26" s="51" t="s">
        <v>18</v>
      </c>
      <c r="C26" s="51"/>
      <c r="D26" s="48">
        <f>SUM(D24:D25)</f>
        <v>300</v>
      </c>
      <c r="E26" s="43">
        <f>SUM(E24:E25)</f>
        <v>11.4</v>
      </c>
      <c r="F26" s="43">
        <f>SUM(F24:F25)</f>
        <v>8.9</v>
      </c>
      <c r="G26" s="43">
        <f>SUM(G24:G25)</f>
        <v>64.599999999999994</v>
      </c>
      <c r="H26" s="42">
        <f>SUM(H24:H25)</f>
        <v>384.4</v>
      </c>
      <c r="I26" s="42">
        <v>16</v>
      </c>
      <c r="J26" s="33"/>
    </row>
    <row r="27" spans="2:10" x14ac:dyDescent="0.2">
      <c r="B27" s="88" t="s">
        <v>3</v>
      </c>
      <c r="C27" s="88"/>
      <c r="D27" s="88"/>
      <c r="E27" s="88"/>
      <c r="F27" s="88"/>
      <c r="G27" s="88"/>
      <c r="H27" s="88"/>
      <c r="I27" s="88"/>
      <c r="J27" s="88"/>
    </row>
    <row r="28" spans="2:10" x14ac:dyDescent="0.2">
      <c r="B28" s="32" t="s">
        <v>4</v>
      </c>
      <c r="C28" s="32" t="s">
        <v>37</v>
      </c>
      <c r="D28" s="33">
        <v>150</v>
      </c>
      <c r="E28" s="34">
        <v>8.82</v>
      </c>
      <c r="F28" s="34">
        <v>7.14</v>
      </c>
      <c r="G28" s="34">
        <v>38.6</v>
      </c>
      <c r="H28" s="35">
        <f t="shared" ref="H28:H30" si="1">(E28+G28)*4+F28*9</f>
        <v>253.94</v>
      </c>
      <c r="I28" s="35">
        <v>6.556</v>
      </c>
      <c r="J28" s="33">
        <v>297</v>
      </c>
    </row>
    <row r="29" spans="2:10" x14ac:dyDescent="0.2">
      <c r="B29" s="32" t="s">
        <v>62</v>
      </c>
      <c r="C29" s="32" t="s">
        <v>38</v>
      </c>
      <c r="D29" s="33">
        <v>110</v>
      </c>
      <c r="E29" s="34">
        <v>17.920000000000002</v>
      </c>
      <c r="F29" s="34">
        <v>14.58</v>
      </c>
      <c r="G29" s="34">
        <v>5.62</v>
      </c>
      <c r="H29" s="35">
        <v>225</v>
      </c>
      <c r="I29" s="35">
        <v>43</v>
      </c>
      <c r="J29" s="33">
        <v>301</v>
      </c>
    </row>
    <row r="30" spans="2:10" x14ac:dyDescent="0.2">
      <c r="B30" s="52" t="s">
        <v>57</v>
      </c>
      <c r="C30" s="52" t="s">
        <v>33</v>
      </c>
      <c r="D30" s="53">
        <v>60</v>
      </c>
      <c r="E30" s="54">
        <v>0.5</v>
      </c>
      <c r="F30" s="54">
        <v>0.12</v>
      </c>
      <c r="G30" s="54">
        <v>1.61</v>
      </c>
      <c r="H30" s="35">
        <f t="shared" si="1"/>
        <v>9.5200000000000014</v>
      </c>
      <c r="I30" s="35">
        <v>10</v>
      </c>
      <c r="J30" s="53" t="s">
        <v>60</v>
      </c>
    </row>
    <row r="31" spans="2:10" ht="27" x14ac:dyDescent="0.2">
      <c r="B31" s="32" t="s">
        <v>19</v>
      </c>
      <c r="C31" s="32" t="s">
        <v>41</v>
      </c>
      <c r="D31" s="33">
        <v>200</v>
      </c>
      <c r="E31" s="34">
        <v>0.2</v>
      </c>
      <c r="F31" s="34">
        <v>0</v>
      </c>
      <c r="G31" s="34">
        <v>9.1</v>
      </c>
      <c r="H31" s="35">
        <f>(E31+G31)*4+F31*9</f>
        <v>37.199999999999996</v>
      </c>
      <c r="I31" s="35">
        <v>2</v>
      </c>
      <c r="J31" s="33">
        <v>685</v>
      </c>
    </row>
    <row r="32" spans="2:10" ht="15.75" x14ac:dyDescent="0.2">
      <c r="B32" s="44" t="s">
        <v>26</v>
      </c>
      <c r="C32" s="44" t="s">
        <v>43</v>
      </c>
      <c r="D32" s="33">
        <v>60</v>
      </c>
      <c r="E32" s="87">
        <v>4.7</v>
      </c>
      <c r="F32" s="87">
        <v>0.6</v>
      </c>
      <c r="G32" s="87">
        <v>28.9</v>
      </c>
      <c r="H32" s="46">
        <f>(E32+G32)*4+F32*9</f>
        <v>139.80000000000001</v>
      </c>
      <c r="I32" s="46">
        <v>3.36</v>
      </c>
      <c r="J32" s="33">
        <v>366</v>
      </c>
    </row>
    <row r="33" spans="2:10" x14ac:dyDescent="0.2">
      <c r="B33" s="83" t="s">
        <v>56</v>
      </c>
      <c r="C33" s="83" t="s">
        <v>33</v>
      </c>
      <c r="D33" s="84">
        <v>10</v>
      </c>
      <c r="E33" s="85">
        <v>0.1</v>
      </c>
      <c r="F33" s="85">
        <v>8.3000000000000007</v>
      </c>
      <c r="G33" s="85">
        <v>0.1</v>
      </c>
      <c r="H33" s="86">
        <v>76</v>
      </c>
      <c r="I33" s="86">
        <v>5.8</v>
      </c>
      <c r="J33" s="84">
        <v>365</v>
      </c>
    </row>
    <row r="34" spans="2:10" x14ac:dyDescent="0.2">
      <c r="B34" s="47" t="s">
        <v>20</v>
      </c>
      <c r="C34" s="47"/>
      <c r="D34" s="48">
        <f>SUM(D28:D33)</f>
        <v>590</v>
      </c>
      <c r="E34" s="43">
        <f>SUM(E28:E33)</f>
        <v>32.24</v>
      </c>
      <c r="F34" s="43">
        <f>SUM(F28:F33)</f>
        <v>30.740000000000002</v>
      </c>
      <c r="G34" s="43">
        <f>SUM(G28:G33)</f>
        <v>83.929999999999993</v>
      </c>
      <c r="H34" s="42">
        <f>SUM(H28:H33)</f>
        <v>741.46</v>
      </c>
      <c r="I34" s="42">
        <v>71</v>
      </c>
      <c r="J34" s="33"/>
    </row>
    <row r="35" spans="2:10" x14ac:dyDescent="0.2">
      <c r="B35" s="92" t="s">
        <v>5</v>
      </c>
      <c r="C35" s="93"/>
      <c r="D35" s="93"/>
      <c r="E35" s="93"/>
      <c r="F35" s="93"/>
      <c r="G35" s="93"/>
      <c r="H35" s="93"/>
      <c r="I35" s="93"/>
      <c r="J35" s="94"/>
    </row>
    <row r="36" spans="2:10" x14ac:dyDescent="0.2">
      <c r="B36" s="32" t="s">
        <v>58</v>
      </c>
      <c r="C36" s="32" t="s">
        <v>45</v>
      </c>
      <c r="D36" s="33">
        <v>200</v>
      </c>
      <c r="E36" s="45">
        <v>5.7</v>
      </c>
      <c r="F36" s="45">
        <v>6.3</v>
      </c>
      <c r="G36" s="45">
        <v>7.8</v>
      </c>
      <c r="H36" s="55">
        <f>(E36+G36)*4+F36*9</f>
        <v>110.69999999999999</v>
      </c>
      <c r="I36" s="55">
        <v>18</v>
      </c>
      <c r="J36" s="33">
        <v>386</v>
      </c>
    </row>
    <row r="37" spans="2:10" x14ac:dyDescent="0.2">
      <c r="B37" s="51" t="s">
        <v>28</v>
      </c>
      <c r="C37" s="51"/>
      <c r="D37" s="48">
        <f>SUM(D36:D36)</f>
        <v>200</v>
      </c>
      <c r="E37" s="48">
        <f>SUM(E36:E36)</f>
        <v>5.7</v>
      </c>
      <c r="F37" s="48">
        <f>SUM(F36:F36)</f>
        <v>6.3</v>
      </c>
      <c r="G37" s="48">
        <f>SUM(G36:G36)</f>
        <v>7.8</v>
      </c>
      <c r="H37" s="56">
        <f>SUM(H36:H36)</f>
        <v>110.69999999999999</v>
      </c>
      <c r="I37" s="56">
        <v>18</v>
      </c>
      <c r="J37" s="33"/>
    </row>
    <row r="38" spans="2:10" x14ac:dyDescent="0.2">
      <c r="B38" s="47" t="s">
        <v>21</v>
      </c>
      <c r="C38" s="47"/>
      <c r="D38" s="57">
        <f>D12+D15+D22+D26+D34+D37</f>
        <v>2530</v>
      </c>
      <c r="E38" s="57">
        <v>103.24</v>
      </c>
      <c r="F38" s="57">
        <f>F12+F15+F22+F26+F34+F37</f>
        <v>96.04</v>
      </c>
      <c r="G38" s="57">
        <v>309.2</v>
      </c>
      <c r="H38" s="58">
        <v>2125</v>
      </c>
      <c r="I38" s="58">
        <v>273</v>
      </c>
      <c r="J38" s="33"/>
    </row>
    <row r="39" spans="2:10" x14ac:dyDescent="0.2">
      <c r="B39" s="89"/>
      <c r="C39" s="90"/>
      <c r="D39" s="90"/>
      <c r="E39" s="90"/>
      <c r="F39" s="90"/>
      <c r="G39" s="90"/>
      <c r="H39" s="90"/>
      <c r="I39" s="90"/>
      <c r="J39" s="91"/>
    </row>
    <row r="49" s="6" customFormat="1" x14ac:dyDescent="0.2"/>
    <row r="50" s="6" customFormat="1" x14ac:dyDescent="0.2"/>
    <row r="51" s="6" customFormat="1" x14ac:dyDescent="0.2"/>
    <row r="52" s="6" customFormat="1" x14ac:dyDescent="0.2"/>
    <row r="53" s="6" customFormat="1" x14ac:dyDescent="0.2"/>
    <row r="54" s="6" customFormat="1" x14ac:dyDescent="0.2"/>
    <row r="55" s="6" customFormat="1" x14ac:dyDescent="0.2"/>
    <row r="56" s="6" customFormat="1" x14ac:dyDescent="0.2"/>
    <row r="57" s="6" customFormat="1" x14ac:dyDescent="0.2"/>
    <row r="58" s="6" customFormat="1" x14ac:dyDescent="0.2"/>
    <row r="59" s="6" customFormat="1" x14ac:dyDescent="0.2"/>
    <row r="60" s="6" customFormat="1" x14ac:dyDescent="0.2"/>
    <row r="61" s="6" customFormat="1" x14ac:dyDescent="0.2"/>
    <row r="62" s="6" customFormat="1" x14ac:dyDescent="0.2"/>
    <row r="63" s="6" customFormat="1" x14ac:dyDescent="0.2"/>
    <row r="64" s="6" customFormat="1" x14ac:dyDescent="0.2"/>
    <row r="65" s="6" customFormat="1" x14ac:dyDescent="0.2"/>
    <row r="66" s="6" customFormat="1" x14ac:dyDescent="0.2"/>
    <row r="67" s="6" customFormat="1" x14ac:dyDescent="0.2"/>
    <row r="68" s="6" customFormat="1" x14ac:dyDescent="0.2"/>
    <row r="69" s="6" customFormat="1" x14ac:dyDescent="0.2"/>
    <row r="70" s="6" customFormat="1" x14ac:dyDescent="0.2"/>
    <row r="71" s="6" customFormat="1" x14ac:dyDescent="0.2"/>
    <row r="72" s="6" customFormat="1" x14ac:dyDescent="0.2"/>
    <row r="73" s="6" customFormat="1" x14ac:dyDescent="0.2"/>
    <row r="74" s="6" customFormat="1" x14ac:dyDescent="0.2"/>
    <row r="75" s="6" customFormat="1" x14ac:dyDescent="0.2"/>
    <row r="76" s="6" customFormat="1" x14ac:dyDescent="0.2"/>
    <row r="77" s="6" customFormat="1" x14ac:dyDescent="0.2"/>
    <row r="78" s="6" customFormat="1" x14ac:dyDescent="0.2"/>
    <row r="79" s="6" customFormat="1" x14ac:dyDescent="0.2"/>
    <row r="80" s="6" customFormat="1" x14ac:dyDescent="0.2"/>
    <row r="81" s="6" customFormat="1" x14ac:dyDescent="0.2"/>
    <row r="82" s="6" customFormat="1" x14ac:dyDescent="0.2"/>
    <row r="83" s="6" customFormat="1" x14ac:dyDescent="0.2"/>
    <row r="84" s="6" customFormat="1" x14ac:dyDescent="0.2"/>
    <row r="85" s="6" customFormat="1" x14ac:dyDescent="0.2"/>
    <row r="86" s="6" customFormat="1" x14ac:dyDescent="0.2"/>
    <row r="87" s="6" customFormat="1" x14ac:dyDescent="0.2"/>
    <row r="88" s="6" customFormat="1" x14ac:dyDescent="0.2"/>
    <row r="89" s="6" customFormat="1" x14ac:dyDescent="0.2"/>
    <row r="90" s="6" customFormat="1" x14ac:dyDescent="0.2"/>
    <row r="91" s="6" customFormat="1" x14ac:dyDescent="0.2"/>
    <row r="92" s="6" customFormat="1" x14ac:dyDescent="0.2"/>
    <row r="93" s="6" customFormat="1" x14ac:dyDescent="0.2"/>
    <row r="94" s="6" customFormat="1" x14ac:dyDescent="0.2"/>
    <row r="95" s="6" customFormat="1" x14ac:dyDescent="0.2"/>
    <row r="96" s="6" customFormat="1" x14ac:dyDescent="0.2"/>
    <row r="97" s="6" customFormat="1" x14ac:dyDescent="0.2"/>
    <row r="98" s="6" customFormat="1" x14ac:dyDescent="0.2"/>
    <row r="99" s="6" customFormat="1" x14ac:dyDescent="0.2"/>
    <row r="100" s="6" customFormat="1" x14ac:dyDescent="0.2"/>
    <row r="101" s="6" customFormat="1" x14ac:dyDescent="0.2"/>
    <row r="102" s="6" customFormat="1" x14ac:dyDescent="0.2"/>
    <row r="103" s="6" customFormat="1" x14ac:dyDescent="0.2"/>
    <row r="104" s="6" customFormat="1" x14ac:dyDescent="0.2"/>
    <row r="105" s="6" customFormat="1" x14ac:dyDescent="0.2"/>
    <row r="106" s="6" customFormat="1" x14ac:dyDescent="0.2"/>
    <row r="107" s="6" customFormat="1" x14ac:dyDescent="0.2"/>
    <row r="108" s="6" customFormat="1" x14ac:dyDescent="0.2"/>
    <row r="109" s="6" customFormat="1" x14ac:dyDescent="0.2"/>
    <row r="110" s="6" customFormat="1" x14ac:dyDescent="0.2"/>
    <row r="111" s="6" customFormat="1" x14ac:dyDescent="0.2"/>
    <row r="112" s="6" customFormat="1" x14ac:dyDescent="0.2"/>
    <row r="113" s="6" customFormat="1" x14ac:dyDescent="0.2"/>
    <row r="114" s="6" customFormat="1" x14ac:dyDescent="0.2"/>
    <row r="115" s="6" customFormat="1" x14ac:dyDescent="0.2"/>
    <row r="116" s="6" customFormat="1" x14ac:dyDescent="0.2"/>
    <row r="117" s="6" customFormat="1" x14ac:dyDescent="0.2"/>
    <row r="118" s="6" customFormat="1" x14ac:dyDescent="0.2"/>
    <row r="119" s="6" customFormat="1" x14ac:dyDescent="0.2"/>
    <row r="120" s="6" customFormat="1" x14ac:dyDescent="0.2"/>
    <row r="121" s="6" customFormat="1" x14ac:dyDescent="0.2"/>
    <row r="122" s="6" customFormat="1" x14ac:dyDescent="0.2"/>
    <row r="123" s="6" customFormat="1" x14ac:dyDescent="0.2"/>
    <row r="124" s="6" customFormat="1" x14ac:dyDescent="0.2"/>
    <row r="125" s="6" customFormat="1" x14ac:dyDescent="0.2"/>
    <row r="126" s="6" customFormat="1" x14ac:dyDescent="0.2"/>
    <row r="127" s="6" customFormat="1" x14ac:dyDescent="0.2"/>
    <row r="128" s="6" customFormat="1" x14ac:dyDescent="0.2"/>
    <row r="129" s="6" customFormat="1" x14ac:dyDescent="0.2"/>
    <row r="130" s="6" customFormat="1" x14ac:dyDescent="0.2"/>
    <row r="131" s="6" customFormat="1" x14ac:dyDescent="0.2"/>
    <row r="132" s="6" customFormat="1" x14ac:dyDescent="0.2"/>
    <row r="133" s="6" customFormat="1" x14ac:dyDescent="0.2"/>
    <row r="134" s="6" customFormat="1" x14ac:dyDescent="0.2"/>
    <row r="135" s="6" customFormat="1" x14ac:dyDescent="0.2"/>
    <row r="136" s="6" customFormat="1" x14ac:dyDescent="0.2"/>
    <row r="137" s="6" customFormat="1" x14ac:dyDescent="0.2"/>
    <row r="138" s="6" customFormat="1" x14ac:dyDescent="0.2"/>
    <row r="139" s="6" customFormat="1" x14ac:dyDescent="0.2"/>
    <row r="140" s="6" customFormat="1" x14ac:dyDescent="0.2"/>
    <row r="141" s="6" customFormat="1" x14ac:dyDescent="0.2"/>
    <row r="142" s="6" customFormat="1" x14ac:dyDescent="0.2"/>
    <row r="143" s="6" customFormat="1" x14ac:dyDescent="0.2"/>
    <row r="144" s="6" customFormat="1" x14ac:dyDescent="0.2"/>
    <row r="145" s="6" customFormat="1" x14ac:dyDescent="0.2"/>
    <row r="146" s="6" customFormat="1" x14ac:dyDescent="0.2"/>
    <row r="147" s="6" customFormat="1" x14ac:dyDescent="0.2"/>
    <row r="148" s="6" customFormat="1" x14ac:dyDescent="0.2"/>
    <row r="149" s="6" customFormat="1" x14ac:dyDescent="0.2"/>
    <row r="150" s="6" customFormat="1" x14ac:dyDescent="0.2"/>
    <row r="151" s="6" customFormat="1" x14ac:dyDescent="0.2"/>
    <row r="152" s="6" customFormat="1" x14ac:dyDescent="0.2"/>
    <row r="153" s="6" customFormat="1" x14ac:dyDescent="0.2"/>
    <row r="154" s="6" customFormat="1" x14ac:dyDescent="0.2"/>
    <row r="155" s="6" customFormat="1" x14ac:dyDescent="0.2"/>
    <row r="156" s="6" customFormat="1" x14ac:dyDescent="0.2"/>
    <row r="157" s="6" customFormat="1" x14ac:dyDescent="0.2"/>
    <row r="158" s="6" customFormat="1" x14ac:dyDescent="0.2"/>
    <row r="159" s="6" customFormat="1" x14ac:dyDescent="0.2"/>
    <row r="160" s="6" customFormat="1" x14ac:dyDescent="0.2"/>
    <row r="161" s="6" customFormat="1" x14ac:dyDescent="0.2"/>
    <row r="162" s="6" customFormat="1" x14ac:dyDescent="0.2"/>
    <row r="163" s="6" customFormat="1" x14ac:dyDescent="0.2"/>
    <row r="164" s="6" customFormat="1" x14ac:dyDescent="0.2"/>
    <row r="165" s="6" customFormat="1" x14ac:dyDescent="0.2"/>
    <row r="166" s="6" customFormat="1" x14ac:dyDescent="0.2"/>
    <row r="167" s="6" customFormat="1" x14ac:dyDescent="0.2"/>
    <row r="168" s="6" customFormat="1" x14ac:dyDescent="0.2"/>
    <row r="169" s="6" customFormat="1" x14ac:dyDescent="0.2"/>
    <row r="170" s="6" customFormat="1" x14ac:dyDescent="0.2"/>
    <row r="171" s="6" customFormat="1" x14ac:dyDescent="0.2"/>
    <row r="172" s="6" customFormat="1" x14ac:dyDescent="0.2"/>
    <row r="173" s="6" customFormat="1" x14ac:dyDescent="0.2"/>
    <row r="174" s="6" customFormat="1" x14ac:dyDescent="0.2"/>
    <row r="175" s="6" customFormat="1" x14ac:dyDescent="0.2"/>
    <row r="176" s="6" customFormat="1" x14ac:dyDescent="0.2"/>
    <row r="177" s="6" customFormat="1" x14ac:dyDescent="0.2"/>
    <row r="178" s="6" customFormat="1" x14ac:dyDescent="0.2"/>
    <row r="179" s="6" customFormat="1" x14ac:dyDescent="0.2"/>
    <row r="180" s="6" customFormat="1" x14ac:dyDescent="0.2"/>
    <row r="181" s="6" customFormat="1" x14ac:dyDescent="0.2"/>
    <row r="182" s="6" customFormat="1" x14ac:dyDescent="0.2"/>
    <row r="183" s="6" customFormat="1" x14ac:dyDescent="0.2"/>
    <row r="184" s="6" customFormat="1" x14ac:dyDescent="0.2"/>
    <row r="185" s="6" customFormat="1" x14ac:dyDescent="0.2"/>
    <row r="186" s="6" customFormat="1" x14ac:dyDescent="0.2"/>
    <row r="187" s="6" customFormat="1" x14ac:dyDescent="0.2"/>
    <row r="188" s="6" customFormat="1" x14ac:dyDescent="0.2"/>
    <row r="189" s="6" customFormat="1" x14ac:dyDescent="0.2"/>
    <row r="190" s="6" customFormat="1" x14ac:dyDescent="0.2"/>
    <row r="191" s="6" customFormat="1" x14ac:dyDescent="0.2"/>
    <row r="192" s="6" customFormat="1" x14ac:dyDescent="0.2"/>
    <row r="193" s="6" customFormat="1" x14ac:dyDescent="0.2"/>
    <row r="194" s="6" customFormat="1" x14ac:dyDescent="0.2"/>
    <row r="195" s="6" customFormat="1" x14ac:dyDescent="0.2"/>
    <row r="196" s="6" customFormat="1" x14ac:dyDescent="0.2"/>
    <row r="197" s="6" customFormat="1" x14ac:dyDescent="0.2"/>
    <row r="198" s="6" customFormat="1" x14ac:dyDescent="0.2"/>
    <row r="199" s="6" customFormat="1" x14ac:dyDescent="0.2"/>
    <row r="200" s="6" customFormat="1" x14ac:dyDescent="0.2"/>
    <row r="201" s="6" customFormat="1" x14ac:dyDescent="0.2"/>
    <row r="202" s="6" customFormat="1" x14ac:dyDescent="0.2"/>
    <row r="203" s="6" customFormat="1" x14ac:dyDescent="0.2"/>
    <row r="204" s="6" customFormat="1" x14ac:dyDescent="0.2"/>
    <row r="205" s="6" customFormat="1" x14ac:dyDescent="0.2"/>
    <row r="206" s="6" customFormat="1" x14ac:dyDescent="0.2"/>
    <row r="207" s="6" customFormat="1" x14ac:dyDescent="0.2"/>
    <row r="208" s="6" customFormat="1" x14ac:dyDescent="0.2"/>
    <row r="209" s="6" customFormat="1" x14ac:dyDescent="0.2"/>
    <row r="210" s="6" customFormat="1" x14ac:dyDescent="0.2"/>
    <row r="211" s="6" customFormat="1" x14ac:dyDescent="0.2"/>
    <row r="212" s="6" customFormat="1" x14ac:dyDescent="0.2"/>
    <row r="213" s="6" customFormat="1" x14ac:dyDescent="0.2"/>
    <row r="214" s="6" customFormat="1" x14ac:dyDescent="0.2"/>
    <row r="215" s="6" customFormat="1" x14ac:dyDescent="0.2"/>
    <row r="216" s="6" customFormat="1" x14ac:dyDescent="0.2"/>
    <row r="217" s="6" customFormat="1" x14ac:dyDescent="0.2"/>
    <row r="218" s="6" customFormat="1" x14ac:dyDescent="0.2"/>
    <row r="219" s="6" customFormat="1" x14ac:dyDescent="0.2"/>
    <row r="220" s="6" customFormat="1" x14ac:dyDescent="0.2"/>
    <row r="221" s="6" customFormat="1" x14ac:dyDescent="0.2"/>
    <row r="222" s="6" customFormat="1" x14ac:dyDescent="0.2"/>
  </sheetData>
  <mergeCells count="15">
    <mergeCell ref="F1:J1"/>
    <mergeCell ref="F2:J2"/>
    <mergeCell ref="B4:D4"/>
    <mergeCell ref="C7:G7"/>
    <mergeCell ref="D5:D6"/>
    <mergeCell ref="E5:G5"/>
    <mergeCell ref="H5:H6"/>
    <mergeCell ref="J5:J6"/>
    <mergeCell ref="B8:J8"/>
    <mergeCell ref="B39:J39"/>
    <mergeCell ref="B35:J35"/>
    <mergeCell ref="B13:J13"/>
    <mergeCell ref="B16:J16"/>
    <mergeCell ref="B23:J23"/>
    <mergeCell ref="B27:J27"/>
  </mergeCells>
  <pageMargins left="0.23" right="0.21" top="0.52" bottom="0.5" header="0.16" footer="0.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22"/>
  <sheetViews>
    <sheetView topLeftCell="A18" zoomScaleNormal="100" workbookViewId="0">
      <selection activeCell="J3" sqref="J3"/>
    </sheetView>
  </sheetViews>
  <sheetFormatPr defaultColWidth="9.140625" defaultRowHeight="13.5" x14ac:dyDescent="0.2"/>
  <cols>
    <col min="1" max="1" width="2.5703125" style="64" customWidth="1"/>
    <col min="2" max="2" width="32.5703125" style="10" customWidth="1"/>
    <col min="3" max="3" width="11" style="10" customWidth="1"/>
    <col min="4" max="4" width="9.5703125" style="10" bestFit="1" customWidth="1"/>
    <col min="5" max="6" width="9.140625" style="62"/>
    <col min="7" max="7" width="10.85546875" style="62" customWidth="1"/>
    <col min="8" max="9" width="12.28515625" style="80" customWidth="1"/>
    <col min="10" max="10" width="11.5703125" style="81" customWidth="1"/>
    <col min="11" max="16384" width="9.140625" style="64"/>
  </cols>
  <sheetData>
    <row r="1" spans="2:12" s="63" customFormat="1" ht="15.6" x14ac:dyDescent="0.35">
      <c r="B1" s="1"/>
      <c r="C1" s="1"/>
      <c r="D1" s="1"/>
      <c r="E1" s="62"/>
      <c r="F1" s="113"/>
      <c r="G1" s="113"/>
      <c r="H1" s="113"/>
      <c r="I1" s="113"/>
      <c r="J1" s="113"/>
    </row>
    <row r="2" spans="2:12" s="63" customFormat="1" ht="15.6" x14ac:dyDescent="0.35">
      <c r="B2" s="3"/>
      <c r="C2" s="3"/>
      <c r="D2" s="3"/>
      <c r="E2" s="62"/>
      <c r="F2" s="114"/>
      <c r="G2" s="114"/>
      <c r="H2" s="114"/>
      <c r="I2" s="114"/>
      <c r="J2" s="114"/>
      <c r="L2" s="64"/>
    </row>
    <row r="3" spans="2:12" s="63" customFormat="1" ht="15" x14ac:dyDescent="0.25">
      <c r="B3" s="18" t="s">
        <v>49</v>
      </c>
      <c r="C3" s="19" t="s">
        <v>50</v>
      </c>
      <c r="D3" s="65"/>
      <c r="E3" s="66"/>
      <c r="F3" s="67"/>
      <c r="G3" s="23" t="s">
        <v>46</v>
      </c>
      <c r="H3" s="24"/>
      <c r="I3" s="25" t="s">
        <v>47</v>
      </c>
      <c r="J3" s="26">
        <v>45597</v>
      </c>
    </row>
    <row r="4" spans="2:12" s="63" customFormat="1" ht="15.6" x14ac:dyDescent="0.35">
      <c r="B4" s="115"/>
      <c r="C4" s="115"/>
      <c r="D4" s="115"/>
      <c r="E4" s="62"/>
      <c r="F4" s="68"/>
      <c r="G4" s="68"/>
      <c r="H4" s="69"/>
      <c r="I4" s="69"/>
      <c r="J4" s="70"/>
    </row>
    <row r="5" spans="2:12" ht="28.5" customHeight="1" x14ac:dyDescent="0.2">
      <c r="B5" s="61" t="s">
        <v>6</v>
      </c>
      <c r="C5" s="28" t="s">
        <v>32</v>
      </c>
      <c r="D5" s="118" t="s">
        <v>7</v>
      </c>
      <c r="E5" s="120" t="s">
        <v>8</v>
      </c>
      <c r="F5" s="120"/>
      <c r="G5" s="120"/>
      <c r="H5" s="121" t="s">
        <v>9</v>
      </c>
      <c r="I5" s="71" t="s">
        <v>31</v>
      </c>
      <c r="J5" s="111" t="s">
        <v>10</v>
      </c>
    </row>
    <row r="6" spans="2:12" ht="15.75" x14ac:dyDescent="0.2">
      <c r="B6" s="59"/>
      <c r="C6" s="30"/>
      <c r="D6" s="119"/>
      <c r="E6" s="72" t="s">
        <v>11</v>
      </c>
      <c r="F6" s="72" t="s">
        <v>12</v>
      </c>
      <c r="G6" s="72" t="s">
        <v>13</v>
      </c>
      <c r="H6" s="121"/>
      <c r="I6" s="73"/>
      <c r="J6" s="111"/>
    </row>
    <row r="7" spans="2:12" ht="15.75" x14ac:dyDescent="0.2">
      <c r="B7" s="15"/>
      <c r="C7" s="104" t="s">
        <v>59</v>
      </c>
      <c r="D7" s="116"/>
      <c r="E7" s="116"/>
      <c r="F7" s="116"/>
      <c r="G7" s="117"/>
      <c r="H7" s="74"/>
      <c r="I7" s="74"/>
      <c r="J7" s="17"/>
    </row>
    <row r="8" spans="2:12" x14ac:dyDescent="0.2">
      <c r="B8" s="112" t="s">
        <v>22</v>
      </c>
      <c r="C8" s="112"/>
      <c r="D8" s="112"/>
      <c r="E8" s="112"/>
      <c r="F8" s="112"/>
      <c r="G8" s="112"/>
      <c r="H8" s="112"/>
      <c r="I8" s="112"/>
      <c r="J8" s="112"/>
    </row>
    <row r="9" spans="2:12" x14ac:dyDescent="0.2">
      <c r="B9" s="32" t="s">
        <v>51</v>
      </c>
      <c r="C9" s="32" t="s">
        <v>42</v>
      </c>
      <c r="D9" s="39">
        <v>250</v>
      </c>
      <c r="E9" s="75">
        <v>9.1999999999999993</v>
      </c>
      <c r="F9" s="75">
        <v>10.6</v>
      </c>
      <c r="G9" s="75">
        <v>45.2</v>
      </c>
      <c r="H9" s="40">
        <v>313</v>
      </c>
      <c r="I9" s="76">
        <v>19</v>
      </c>
      <c r="J9" s="77">
        <v>311</v>
      </c>
    </row>
    <row r="10" spans="2:12" ht="27" x14ac:dyDescent="0.2">
      <c r="B10" s="32" t="s">
        <v>23</v>
      </c>
      <c r="C10" s="32" t="s">
        <v>41</v>
      </c>
      <c r="D10" s="39">
        <v>200</v>
      </c>
      <c r="E10" s="75">
        <v>2.9</v>
      </c>
      <c r="F10" s="75">
        <v>2.8</v>
      </c>
      <c r="G10" s="75">
        <v>14.9</v>
      </c>
      <c r="H10" s="40">
        <f>(E10+G10)*4+F10*9</f>
        <v>96.4</v>
      </c>
      <c r="I10" s="76">
        <v>10</v>
      </c>
      <c r="J10" s="77">
        <v>692</v>
      </c>
    </row>
    <row r="11" spans="2:12" ht="37.5" customHeight="1" x14ac:dyDescent="0.2">
      <c r="B11" s="38" t="s">
        <v>29</v>
      </c>
      <c r="C11" s="38" t="s">
        <v>44</v>
      </c>
      <c r="D11" s="39">
        <v>110</v>
      </c>
      <c r="E11" s="39">
        <v>13.5</v>
      </c>
      <c r="F11" s="39">
        <v>17</v>
      </c>
      <c r="G11" s="39">
        <v>33.9</v>
      </c>
      <c r="H11" s="40">
        <v>343</v>
      </c>
      <c r="I11" s="40">
        <v>21.96</v>
      </c>
      <c r="J11" s="39" t="s">
        <v>14</v>
      </c>
    </row>
    <row r="12" spans="2:12" x14ac:dyDescent="0.2">
      <c r="B12" s="41" t="s">
        <v>24</v>
      </c>
      <c r="C12" s="41"/>
      <c r="D12" s="78">
        <f>SUM(D9:D11)</f>
        <v>560</v>
      </c>
      <c r="E12" s="79">
        <f>SUM(E9:E11)</f>
        <v>25.6</v>
      </c>
      <c r="F12" s="79">
        <f>SUM(F9:F11)</f>
        <v>30.4</v>
      </c>
      <c r="G12" s="79">
        <f>SUM(G9:G11)</f>
        <v>94</v>
      </c>
      <c r="H12" s="78">
        <f>SUM(H9:H11)</f>
        <v>752.4</v>
      </c>
      <c r="I12" s="78">
        <v>51</v>
      </c>
      <c r="J12" s="39"/>
    </row>
    <row r="13" spans="2:12" x14ac:dyDescent="0.2">
      <c r="B13" s="122" t="s">
        <v>0</v>
      </c>
      <c r="C13" s="123"/>
      <c r="D13" s="123"/>
      <c r="E13" s="123"/>
      <c r="F13" s="123"/>
      <c r="G13" s="123"/>
      <c r="H13" s="123"/>
      <c r="I13" s="123"/>
      <c r="J13" s="124"/>
    </row>
    <row r="14" spans="2:12" s="6" customFormat="1" x14ac:dyDescent="0.2">
      <c r="B14" s="44" t="s">
        <v>61</v>
      </c>
      <c r="C14" s="44" t="s">
        <v>35</v>
      </c>
      <c r="D14" s="33">
        <v>200</v>
      </c>
      <c r="E14" s="45">
        <v>0.8</v>
      </c>
      <c r="F14" s="45">
        <v>0.8</v>
      </c>
      <c r="G14" s="45">
        <v>19.600000000000001</v>
      </c>
      <c r="H14" s="46">
        <v>89</v>
      </c>
      <c r="I14" s="46">
        <v>15</v>
      </c>
      <c r="J14" s="33">
        <v>403</v>
      </c>
    </row>
    <row r="15" spans="2:12" x14ac:dyDescent="0.2">
      <c r="B15" s="47" t="s">
        <v>27</v>
      </c>
      <c r="C15" s="47"/>
      <c r="D15" s="57">
        <f>SUM(D14:D14)</f>
        <v>200</v>
      </c>
      <c r="E15" s="79">
        <f>SUM(E14:E14)</f>
        <v>0.8</v>
      </c>
      <c r="F15" s="79">
        <f>SUM(F14:F14)</f>
        <v>0.8</v>
      </c>
      <c r="G15" s="79">
        <f>SUM(G14:G14)</f>
        <v>19.600000000000001</v>
      </c>
      <c r="H15" s="78">
        <f>SUM(H14:H14)</f>
        <v>89</v>
      </c>
      <c r="I15" s="78">
        <v>15</v>
      </c>
      <c r="J15" s="39"/>
    </row>
    <row r="16" spans="2:12" x14ac:dyDescent="0.2">
      <c r="B16" s="92" t="s">
        <v>1</v>
      </c>
      <c r="C16" s="93"/>
      <c r="D16" s="93"/>
      <c r="E16" s="93"/>
      <c r="F16" s="93"/>
      <c r="G16" s="93"/>
      <c r="H16" s="93"/>
      <c r="I16" s="93"/>
      <c r="J16" s="94"/>
    </row>
    <row r="17" spans="2:10" x14ac:dyDescent="0.2">
      <c r="B17" s="32" t="s">
        <v>25</v>
      </c>
      <c r="C17" s="32" t="s">
        <v>36</v>
      </c>
      <c r="D17" s="39">
        <v>250</v>
      </c>
      <c r="E17" s="75">
        <v>2.4</v>
      </c>
      <c r="F17" s="75">
        <v>5</v>
      </c>
      <c r="G17" s="75">
        <v>15.7</v>
      </c>
      <c r="H17" s="40">
        <v>117</v>
      </c>
      <c r="I17" s="40">
        <v>9</v>
      </c>
      <c r="J17" s="39">
        <v>132</v>
      </c>
    </row>
    <row r="18" spans="2:10" x14ac:dyDescent="0.2">
      <c r="B18" s="32" t="s">
        <v>52</v>
      </c>
      <c r="C18" s="32" t="s">
        <v>37</v>
      </c>
      <c r="D18" s="39">
        <v>180</v>
      </c>
      <c r="E18" s="75">
        <v>4.4000000000000004</v>
      </c>
      <c r="F18" s="75">
        <v>4.7</v>
      </c>
      <c r="G18" s="75">
        <v>45</v>
      </c>
      <c r="H18" s="40">
        <v>240</v>
      </c>
      <c r="I18" s="40">
        <v>10.594900000000001</v>
      </c>
      <c r="J18" s="39">
        <v>297</v>
      </c>
    </row>
    <row r="19" spans="2:10" x14ac:dyDescent="0.2">
      <c r="B19" s="32" t="s">
        <v>53</v>
      </c>
      <c r="C19" s="32" t="s">
        <v>38</v>
      </c>
      <c r="D19" s="39">
        <v>100</v>
      </c>
      <c r="E19" s="75">
        <v>20.8</v>
      </c>
      <c r="F19" s="75">
        <v>16.3</v>
      </c>
      <c r="G19" s="75">
        <v>3.2</v>
      </c>
      <c r="H19" s="40">
        <v>243</v>
      </c>
      <c r="I19" s="40">
        <v>74</v>
      </c>
      <c r="J19" s="39">
        <v>148</v>
      </c>
    </row>
    <row r="20" spans="2:10" x14ac:dyDescent="0.2">
      <c r="B20" s="32" t="s">
        <v>30</v>
      </c>
      <c r="C20" s="32" t="s">
        <v>39</v>
      </c>
      <c r="D20" s="39">
        <v>200</v>
      </c>
      <c r="E20" s="75">
        <v>0.5</v>
      </c>
      <c r="F20" s="75">
        <v>0.1</v>
      </c>
      <c r="G20" s="75">
        <v>30.9</v>
      </c>
      <c r="H20" s="40">
        <f t="shared" ref="H20:H21" si="0">(E20+G20)*4+F20*9</f>
        <v>126.5</v>
      </c>
      <c r="I20" s="40">
        <v>4</v>
      </c>
      <c r="J20" s="39" t="s">
        <v>15</v>
      </c>
    </row>
    <row r="21" spans="2:10" ht="15.75" x14ac:dyDescent="0.2">
      <c r="B21" s="44" t="s">
        <v>16</v>
      </c>
      <c r="C21" s="44" t="s">
        <v>34</v>
      </c>
      <c r="D21" s="39">
        <v>110</v>
      </c>
      <c r="E21" s="82">
        <v>8.6999999999999993</v>
      </c>
      <c r="F21" s="82">
        <v>1.1000000000000001</v>
      </c>
      <c r="G21" s="82">
        <v>53.16</v>
      </c>
      <c r="H21" s="55">
        <f t="shared" si="0"/>
        <v>257.33999999999997</v>
      </c>
      <c r="I21" s="55">
        <v>5.5</v>
      </c>
      <c r="J21" s="39">
        <v>366</v>
      </c>
    </row>
    <row r="22" spans="2:10" x14ac:dyDescent="0.2">
      <c r="B22" s="49" t="s">
        <v>17</v>
      </c>
      <c r="C22" s="49"/>
      <c r="D22" s="57">
        <f>SUM(D17:D21)</f>
        <v>840</v>
      </c>
      <c r="E22" s="79">
        <f>SUM(E17:E21)</f>
        <v>36.799999999999997</v>
      </c>
      <c r="F22" s="79">
        <f>SUM(F17:F21)</f>
        <v>27.200000000000003</v>
      </c>
      <c r="G22" s="79">
        <f>SUM(G17:G21)</f>
        <v>147.96</v>
      </c>
      <c r="H22" s="78">
        <f>SUM(H17:H21)</f>
        <v>983.83999999999992</v>
      </c>
      <c r="I22" s="78">
        <v>103</v>
      </c>
      <c r="J22" s="39"/>
    </row>
    <row r="23" spans="2:10" x14ac:dyDescent="0.2">
      <c r="B23" s="112" t="s">
        <v>2</v>
      </c>
      <c r="C23" s="112"/>
      <c r="D23" s="112"/>
      <c r="E23" s="112"/>
      <c r="F23" s="112"/>
      <c r="G23" s="112"/>
      <c r="H23" s="112"/>
      <c r="I23" s="112"/>
      <c r="J23" s="112"/>
    </row>
    <row r="24" spans="2:10" x14ac:dyDescent="0.2">
      <c r="B24" s="44" t="s">
        <v>55</v>
      </c>
      <c r="C24" s="44" t="s">
        <v>40</v>
      </c>
      <c r="D24" s="39">
        <v>100</v>
      </c>
      <c r="E24" s="50">
        <v>7.8</v>
      </c>
      <c r="F24" s="50">
        <v>5.8</v>
      </c>
      <c r="G24" s="50">
        <v>51</v>
      </c>
      <c r="H24" s="40">
        <f>(E24+G24)*4+F24*9</f>
        <v>287.39999999999998</v>
      </c>
      <c r="I24" s="40">
        <v>6</v>
      </c>
      <c r="J24" s="39">
        <v>87</v>
      </c>
    </row>
    <row r="25" spans="2:10" x14ac:dyDescent="0.2">
      <c r="B25" s="32" t="s">
        <v>54</v>
      </c>
      <c r="C25" s="32" t="s">
        <v>39</v>
      </c>
      <c r="D25" s="39">
        <v>250</v>
      </c>
      <c r="E25" s="75">
        <v>4.5</v>
      </c>
      <c r="F25" s="75">
        <v>3.88</v>
      </c>
      <c r="G25" s="75">
        <v>17</v>
      </c>
      <c r="H25" s="40">
        <v>121</v>
      </c>
      <c r="I25" s="40">
        <v>12.5</v>
      </c>
      <c r="J25" s="39">
        <v>693</v>
      </c>
    </row>
    <row r="26" spans="2:10" x14ac:dyDescent="0.2">
      <c r="B26" s="51" t="s">
        <v>18</v>
      </c>
      <c r="C26" s="51"/>
      <c r="D26" s="57">
        <f>SUM(D24:D25)</f>
        <v>350</v>
      </c>
      <c r="E26" s="79">
        <f>SUM(E24:E25)</f>
        <v>12.3</v>
      </c>
      <c r="F26" s="79">
        <f>SUM(F24:F25)</f>
        <v>9.68</v>
      </c>
      <c r="G26" s="79">
        <f>SUM(G24:G25)</f>
        <v>68</v>
      </c>
      <c r="H26" s="78">
        <f>SUM(H24:H25)</f>
        <v>408.4</v>
      </c>
      <c r="I26" s="78">
        <v>19</v>
      </c>
      <c r="J26" s="39"/>
    </row>
    <row r="27" spans="2:10" x14ac:dyDescent="0.2">
      <c r="B27" s="112" t="s">
        <v>3</v>
      </c>
      <c r="C27" s="112"/>
      <c r="D27" s="112"/>
      <c r="E27" s="112"/>
      <c r="F27" s="112"/>
      <c r="G27" s="112"/>
      <c r="H27" s="112"/>
      <c r="I27" s="112"/>
      <c r="J27" s="112"/>
    </row>
    <row r="28" spans="2:10" x14ac:dyDescent="0.2">
      <c r="B28" s="32" t="s">
        <v>4</v>
      </c>
      <c r="C28" s="32" t="s">
        <v>37</v>
      </c>
      <c r="D28" s="39">
        <v>180</v>
      </c>
      <c r="E28" s="75">
        <v>10.6</v>
      </c>
      <c r="F28" s="75">
        <v>6.8</v>
      </c>
      <c r="G28" s="75">
        <v>46.3</v>
      </c>
      <c r="H28" s="40">
        <v>289</v>
      </c>
      <c r="I28" s="40">
        <v>8</v>
      </c>
      <c r="J28" s="39">
        <v>297</v>
      </c>
    </row>
    <row r="29" spans="2:10" x14ac:dyDescent="0.2">
      <c r="B29" s="32" t="s">
        <v>62</v>
      </c>
      <c r="C29" s="32" t="s">
        <v>38</v>
      </c>
      <c r="D29" s="39">
        <v>140</v>
      </c>
      <c r="E29" s="75">
        <v>22.4</v>
      </c>
      <c r="F29" s="75">
        <v>18.23</v>
      </c>
      <c r="G29" s="75">
        <v>7.03</v>
      </c>
      <c r="H29" s="40">
        <v>282</v>
      </c>
      <c r="I29" s="40">
        <v>54.490200000000002</v>
      </c>
      <c r="J29" s="39">
        <v>301</v>
      </c>
    </row>
    <row r="30" spans="2:10" x14ac:dyDescent="0.2">
      <c r="B30" s="32" t="s">
        <v>57</v>
      </c>
      <c r="C30" s="32" t="s">
        <v>33</v>
      </c>
      <c r="D30" s="39">
        <v>100</v>
      </c>
      <c r="E30" s="50">
        <v>0.8</v>
      </c>
      <c r="F30" s="50">
        <v>0.2</v>
      </c>
      <c r="G30" s="50">
        <v>2.6</v>
      </c>
      <c r="H30" s="40">
        <v>15</v>
      </c>
      <c r="I30" s="40">
        <v>18</v>
      </c>
      <c r="J30" s="39" t="s">
        <v>60</v>
      </c>
    </row>
    <row r="31" spans="2:10" ht="27" x14ac:dyDescent="0.2">
      <c r="B31" s="32" t="s">
        <v>19</v>
      </c>
      <c r="C31" s="32" t="s">
        <v>41</v>
      </c>
      <c r="D31" s="39">
        <v>200</v>
      </c>
      <c r="E31" s="75">
        <v>0.2</v>
      </c>
      <c r="F31" s="75">
        <v>0</v>
      </c>
      <c r="G31" s="75">
        <v>9.1</v>
      </c>
      <c r="H31" s="40">
        <f>(E31+G31)*4+F31*9</f>
        <v>37.199999999999996</v>
      </c>
      <c r="I31" s="40">
        <v>2</v>
      </c>
      <c r="J31" s="39">
        <v>685</v>
      </c>
    </row>
    <row r="32" spans="2:10" ht="15.75" x14ac:dyDescent="0.2">
      <c r="B32" s="44" t="s">
        <v>26</v>
      </c>
      <c r="C32" s="44" t="s">
        <v>43</v>
      </c>
      <c r="D32" s="39">
        <v>90</v>
      </c>
      <c r="E32" s="82">
        <v>7.1</v>
      </c>
      <c r="F32" s="82">
        <v>0.9</v>
      </c>
      <c r="G32" s="82">
        <v>43.5</v>
      </c>
      <c r="H32" s="55">
        <f t="shared" ref="H32" si="1">(E32+G32)*4+F32*9</f>
        <v>210.5</v>
      </c>
      <c r="I32" s="55">
        <v>4</v>
      </c>
      <c r="J32" s="39">
        <v>366</v>
      </c>
    </row>
    <row r="33" spans="2:10" x14ac:dyDescent="0.2">
      <c r="B33" s="44" t="s">
        <v>56</v>
      </c>
      <c r="C33" s="44" t="s">
        <v>33</v>
      </c>
      <c r="D33" s="39">
        <v>10</v>
      </c>
      <c r="E33" s="50">
        <v>0.1</v>
      </c>
      <c r="F33" s="50">
        <v>8.3000000000000007</v>
      </c>
      <c r="G33" s="50">
        <v>0.1</v>
      </c>
      <c r="H33" s="55">
        <v>76</v>
      </c>
      <c r="I33" s="55">
        <v>5.8</v>
      </c>
      <c r="J33" s="39">
        <v>365</v>
      </c>
    </row>
    <row r="34" spans="2:10" x14ac:dyDescent="0.2">
      <c r="B34" s="47" t="s">
        <v>20</v>
      </c>
      <c r="C34" s="47"/>
      <c r="D34" s="57">
        <f>SUM(D28:D33)</f>
        <v>720</v>
      </c>
      <c r="E34" s="79">
        <f>SUM(E28:E33)</f>
        <v>41.2</v>
      </c>
      <c r="F34" s="79">
        <f>SUM(F28:F33)</f>
        <v>34.43</v>
      </c>
      <c r="G34" s="79">
        <f>SUM(G28:G33)</f>
        <v>108.63</v>
      </c>
      <c r="H34" s="78">
        <f>SUM(H28:H33)</f>
        <v>909.7</v>
      </c>
      <c r="I34" s="78">
        <v>92</v>
      </c>
      <c r="J34" s="39"/>
    </row>
    <row r="35" spans="2:10" x14ac:dyDescent="0.2">
      <c r="B35" s="112" t="s">
        <v>5</v>
      </c>
      <c r="C35" s="112"/>
      <c r="D35" s="112"/>
      <c r="E35" s="112"/>
      <c r="F35" s="112"/>
      <c r="G35" s="112"/>
      <c r="H35" s="112"/>
      <c r="I35" s="112"/>
      <c r="J35" s="112"/>
    </row>
    <row r="36" spans="2:10" x14ac:dyDescent="0.2">
      <c r="B36" s="32" t="s">
        <v>58</v>
      </c>
      <c r="C36" s="32" t="s">
        <v>45</v>
      </c>
      <c r="D36" s="39">
        <v>200</v>
      </c>
      <c r="E36" s="50">
        <v>5.7</v>
      </c>
      <c r="F36" s="50">
        <v>6.3</v>
      </c>
      <c r="G36" s="50">
        <v>7.8</v>
      </c>
      <c r="H36" s="55">
        <f>(E36+G36)*4+F36*9</f>
        <v>110.69999999999999</v>
      </c>
      <c r="I36" s="55">
        <v>18</v>
      </c>
      <c r="J36" s="39">
        <v>386</v>
      </c>
    </row>
    <row r="37" spans="2:10" x14ac:dyDescent="0.2">
      <c r="B37" s="51" t="s">
        <v>28</v>
      </c>
      <c r="C37" s="51"/>
      <c r="D37" s="57">
        <f>SUM(D36:D36)</f>
        <v>200</v>
      </c>
      <c r="E37" s="57">
        <f>SUM(E36:E36)</f>
        <v>5.7</v>
      </c>
      <c r="F37" s="57">
        <f>SUM(F36:F36)</f>
        <v>6.3</v>
      </c>
      <c r="G37" s="57">
        <f>SUM(G36:G36)</f>
        <v>7.8</v>
      </c>
      <c r="H37" s="58">
        <f>SUM(H36:H36)</f>
        <v>110.69999999999999</v>
      </c>
      <c r="I37" s="58">
        <v>18</v>
      </c>
      <c r="J37" s="39"/>
    </row>
    <row r="38" spans="2:10" x14ac:dyDescent="0.2">
      <c r="B38" s="47" t="s">
        <v>21</v>
      </c>
      <c r="C38" s="47"/>
      <c r="D38" s="57">
        <f>D12+D15+D22+D26+D34+D37</f>
        <v>2870</v>
      </c>
      <c r="E38" s="57">
        <f>E12+E15+E22+E26+E34+E37</f>
        <v>122.4</v>
      </c>
      <c r="F38" s="57">
        <f>F12+F15+F22+F26+F34+F37</f>
        <v>108.81000000000002</v>
      </c>
      <c r="G38" s="57">
        <f>G12+G15+G22+G26+G34+G37</f>
        <v>445.99</v>
      </c>
      <c r="H38" s="58">
        <f>H12+H15+H22+H26+H34+H37</f>
        <v>3254.04</v>
      </c>
      <c r="I38" s="58">
        <v>298</v>
      </c>
      <c r="J38" s="39"/>
    </row>
    <row r="39" spans="2:10" x14ac:dyDescent="0.2">
      <c r="B39" s="89"/>
      <c r="C39" s="90"/>
      <c r="D39" s="90"/>
      <c r="E39" s="90"/>
      <c r="F39" s="90"/>
      <c r="G39" s="90"/>
      <c r="H39" s="90"/>
      <c r="I39" s="90"/>
      <c r="J39" s="91"/>
    </row>
    <row r="49" s="64" customFormat="1" x14ac:dyDescent="0.2"/>
    <row r="50" s="64" customFormat="1" x14ac:dyDescent="0.2"/>
    <row r="51" s="64" customFormat="1" x14ac:dyDescent="0.2"/>
    <row r="52" s="64" customFormat="1" x14ac:dyDescent="0.2"/>
    <row r="53" s="64" customFormat="1" x14ac:dyDescent="0.2"/>
    <row r="54" s="64" customFormat="1" x14ac:dyDescent="0.2"/>
    <row r="55" s="64" customFormat="1" x14ac:dyDescent="0.2"/>
    <row r="56" s="64" customFormat="1" x14ac:dyDescent="0.2"/>
    <row r="57" s="64" customFormat="1" x14ac:dyDescent="0.2"/>
    <row r="58" s="64" customFormat="1" x14ac:dyDescent="0.2"/>
    <row r="59" s="64" customFormat="1" x14ac:dyDescent="0.2"/>
    <row r="60" s="64" customFormat="1" x14ac:dyDescent="0.2"/>
    <row r="61" s="64" customFormat="1" x14ac:dyDescent="0.2"/>
    <row r="62" s="64" customFormat="1" x14ac:dyDescent="0.2"/>
    <row r="63" s="64" customFormat="1" x14ac:dyDescent="0.2"/>
    <row r="64" s="64" customFormat="1" x14ac:dyDescent="0.2"/>
    <row r="65" s="64" customFormat="1" x14ac:dyDescent="0.2"/>
    <row r="66" s="64" customFormat="1" x14ac:dyDescent="0.2"/>
    <row r="67" s="64" customFormat="1" x14ac:dyDescent="0.2"/>
    <row r="68" s="64" customFormat="1" x14ac:dyDescent="0.2"/>
    <row r="69" s="64" customFormat="1" x14ac:dyDescent="0.2"/>
    <row r="70" s="64" customFormat="1" x14ac:dyDescent="0.2"/>
    <row r="71" s="64" customFormat="1" x14ac:dyDescent="0.2"/>
    <row r="72" s="64" customFormat="1" x14ac:dyDescent="0.2"/>
    <row r="73" s="64" customFormat="1" x14ac:dyDescent="0.2"/>
    <row r="74" s="64" customFormat="1" x14ac:dyDescent="0.2"/>
    <row r="75" s="64" customFormat="1" x14ac:dyDescent="0.2"/>
    <row r="76" s="64" customFormat="1" x14ac:dyDescent="0.2"/>
    <row r="77" s="64" customFormat="1" x14ac:dyDescent="0.2"/>
    <row r="78" s="64" customFormat="1" x14ac:dyDescent="0.2"/>
    <row r="79" s="64" customFormat="1" x14ac:dyDescent="0.2"/>
    <row r="80" s="64" customFormat="1" x14ac:dyDescent="0.2"/>
    <row r="81" s="64" customFormat="1" x14ac:dyDescent="0.2"/>
    <row r="82" s="64" customFormat="1" x14ac:dyDescent="0.2"/>
    <row r="83" s="64" customFormat="1" x14ac:dyDescent="0.2"/>
    <row r="84" s="64" customFormat="1" x14ac:dyDescent="0.2"/>
    <row r="85" s="64" customFormat="1" x14ac:dyDescent="0.2"/>
    <row r="86" s="64" customFormat="1" x14ac:dyDescent="0.2"/>
    <row r="87" s="64" customFormat="1" x14ac:dyDescent="0.2"/>
    <row r="88" s="64" customFormat="1" x14ac:dyDescent="0.2"/>
    <row r="89" s="64" customFormat="1" x14ac:dyDescent="0.2"/>
    <row r="90" s="64" customFormat="1" x14ac:dyDescent="0.2"/>
    <row r="91" s="64" customFormat="1" x14ac:dyDescent="0.2"/>
    <row r="92" s="64" customFormat="1" x14ac:dyDescent="0.2"/>
    <row r="93" s="64" customFormat="1" x14ac:dyDescent="0.2"/>
    <row r="94" s="64" customFormat="1" x14ac:dyDescent="0.2"/>
    <row r="95" s="64" customFormat="1" x14ac:dyDescent="0.2"/>
    <row r="96" s="64" customFormat="1" x14ac:dyDescent="0.2"/>
    <row r="97" s="64" customFormat="1" x14ac:dyDescent="0.2"/>
    <row r="98" s="64" customFormat="1" x14ac:dyDescent="0.2"/>
    <row r="99" s="64" customFormat="1" x14ac:dyDescent="0.2"/>
    <row r="100" s="64" customFormat="1" x14ac:dyDescent="0.2"/>
    <row r="101" s="64" customFormat="1" x14ac:dyDescent="0.2"/>
    <row r="102" s="64" customFormat="1" x14ac:dyDescent="0.2"/>
    <row r="103" s="64" customFormat="1" x14ac:dyDescent="0.2"/>
    <row r="104" s="64" customFormat="1" x14ac:dyDescent="0.2"/>
    <row r="105" s="64" customFormat="1" x14ac:dyDescent="0.2"/>
    <row r="106" s="64" customFormat="1" x14ac:dyDescent="0.2"/>
    <row r="107" s="64" customFormat="1" x14ac:dyDescent="0.2"/>
    <row r="108" s="64" customFormat="1" x14ac:dyDescent="0.2"/>
    <row r="109" s="64" customFormat="1" x14ac:dyDescent="0.2"/>
    <row r="110" s="64" customFormat="1" x14ac:dyDescent="0.2"/>
    <row r="111" s="64" customFormat="1" x14ac:dyDescent="0.2"/>
    <row r="112" s="64" customFormat="1" x14ac:dyDescent="0.2"/>
    <row r="113" s="64" customFormat="1" x14ac:dyDescent="0.2"/>
    <row r="114" s="64" customFormat="1" x14ac:dyDescent="0.2"/>
    <row r="115" s="64" customFormat="1" x14ac:dyDescent="0.2"/>
    <row r="116" s="64" customFormat="1" x14ac:dyDescent="0.2"/>
    <row r="117" s="64" customFormat="1" x14ac:dyDescent="0.2"/>
    <row r="118" s="64" customFormat="1" x14ac:dyDescent="0.2"/>
    <row r="119" s="64" customFormat="1" x14ac:dyDescent="0.2"/>
    <row r="120" s="64" customFormat="1" x14ac:dyDescent="0.2"/>
    <row r="121" s="64" customFormat="1" x14ac:dyDescent="0.2"/>
    <row r="122" s="64" customFormat="1" x14ac:dyDescent="0.2"/>
    <row r="123" s="64" customFormat="1" x14ac:dyDescent="0.2"/>
    <row r="124" s="64" customFormat="1" x14ac:dyDescent="0.2"/>
    <row r="125" s="64" customFormat="1" x14ac:dyDescent="0.2"/>
    <row r="126" s="64" customFormat="1" x14ac:dyDescent="0.2"/>
    <row r="127" s="64" customFormat="1" x14ac:dyDescent="0.2"/>
    <row r="128" s="64" customFormat="1" x14ac:dyDescent="0.2"/>
    <row r="129" s="64" customFormat="1" x14ac:dyDescent="0.2"/>
    <row r="130" s="64" customFormat="1" x14ac:dyDescent="0.2"/>
    <row r="131" s="64" customFormat="1" x14ac:dyDescent="0.2"/>
    <row r="132" s="64" customFormat="1" x14ac:dyDescent="0.2"/>
    <row r="133" s="64" customFormat="1" x14ac:dyDescent="0.2"/>
    <row r="134" s="64" customFormat="1" x14ac:dyDescent="0.2"/>
    <row r="135" s="64" customFormat="1" x14ac:dyDescent="0.2"/>
    <row r="136" s="64" customFormat="1" x14ac:dyDescent="0.2"/>
    <row r="137" s="64" customFormat="1" x14ac:dyDescent="0.2"/>
    <row r="138" s="64" customFormat="1" x14ac:dyDescent="0.2"/>
    <row r="139" s="64" customFormat="1" x14ac:dyDescent="0.2"/>
    <row r="140" s="64" customFormat="1" x14ac:dyDescent="0.2"/>
    <row r="141" s="64" customFormat="1" x14ac:dyDescent="0.2"/>
    <row r="142" s="64" customFormat="1" x14ac:dyDescent="0.2"/>
    <row r="143" s="64" customFormat="1" x14ac:dyDescent="0.2"/>
    <row r="144" s="64" customFormat="1" x14ac:dyDescent="0.2"/>
    <row r="145" s="64" customFormat="1" x14ac:dyDescent="0.2"/>
    <row r="146" s="64" customFormat="1" x14ac:dyDescent="0.2"/>
    <row r="147" s="64" customFormat="1" x14ac:dyDescent="0.2"/>
    <row r="148" s="64" customFormat="1" x14ac:dyDescent="0.2"/>
    <row r="149" s="64" customFormat="1" x14ac:dyDescent="0.2"/>
    <row r="150" s="64" customFormat="1" x14ac:dyDescent="0.2"/>
    <row r="151" s="64" customFormat="1" x14ac:dyDescent="0.2"/>
    <row r="152" s="64" customFormat="1" x14ac:dyDescent="0.2"/>
    <row r="153" s="64" customFormat="1" x14ac:dyDescent="0.2"/>
    <row r="154" s="64" customFormat="1" x14ac:dyDescent="0.2"/>
    <row r="155" s="64" customFormat="1" x14ac:dyDescent="0.2"/>
    <row r="156" s="64" customFormat="1" x14ac:dyDescent="0.2"/>
    <row r="157" s="64" customFormat="1" x14ac:dyDescent="0.2"/>
    <row r="158" s="64" customFormat="1" x14ac:dyDescent="0.2"/>
    <row r="159" s="64" customFormat="1" x14ac:dyDescent="0.2"/>
    <row r="160" s="64" customFormat="1" x14ac:dyDescent="0.2"/>
    <row r="161" s="64" customFormat="1" x14ac:dyDescent="0.2"/>
    <row r="162" s="64" customFormat="1" x14ac:dyDescent="0.2"/>
    <row r="163" s="64" customFormat="1" x14ac:dyDescent="0.2"/>
    <row r="164" s="64" customFormat="1" x14ac:dyDescent="0.2"/>
    <row r="165" s="64" customFormat="1" x14ac:dyDescent="0.2"/>
    <row r="166" s="64" customFormat="1" x14ac:dyDescent="0.2"/>
    <row r="167" s="64" customFormat="1" x14ac:dyDescent="0.2"/>
    <row r="168" s="64" customFormat="1" x14ac:dyDescent="0.2"/>
    <row r="169" s="64" customFormat="1" x14ac:dyDescent="0.2"/>
    <row r="170" s="64" customFormat="1" x14ac:dyDescent="0.2"/>
    <row r="171" s="64" customFormat="1" x14ac:dyDescent="0.2"/>
    <row r="172" s="64" customFormat="1" x14ac:dyDescent="0.2"/>
    <row r="173" s="64" customFormat="1" x14ac:dyDescent="0.2"/>
    <row r="174" s="64" customFormat="1" x14ac:dyDescent="0.2"/>
    <row r="175" s="64" customFormat="1" x14ac:dyDescent="0.2"/>
    <row r="176" s="64" customFormat="1" x14ac:dyDescent="0.2"/>
    <row r="177" s="64" customFormat="1" x14ac:dyDescent="0.2"/>
    <row r="178" s="64" customFormat="1" x14ac:dyDescent="0.2"/>
    <row r="179" s="64" customFormat="1" x14ac:dyDescent="0.2"/>
    <row r="180" s="64" customFormat="1" x14ac:dyDescent="0.2"/>
    <row r="181" s="64" customFormat="1" x14ac:dyDescent="0.2"/>
    <row r="182" s="64" customFormat="1" x14ac:dyDescent="0.2"/>
    <row r="183" s="64" customFormat="1" x14ac:dyDescent="0.2"/>
    <row r="184" s="64" customFormat="1" x14ac:dyDescent="0.2"/>
    <row r="185" s="64" customFormat="1" x14ac:dyDescent="0.2"/>
    <row r="186" s="64" customFormat="1" x14ac:dyDescent="0.2"/>
    <row r="187" s="64" customFormat="1" x14ac:dyDescent="0.2"/>
    <row r="188" s="64" customFormat="1" x14ac:dyDescent="0.2"/>
    <row r="189" s="64" customFormat="1" x14ac:dyDescent="0.2"/>
    <row r="190" s="64" customFormat="1" x14ac:dyDescent="0.2"/>
    <row r="191" s="64" customFormat="1" x14ac:dyDescent="0.2"/>
    <row r="192" s="64" customFormat="1" x14ac:dyDescent="0.2"/>
    <row r="193" s="64" customFormat="1" x14ac:dyDescent="0.2"/>
    <row r="194" s="64" customFormat="1" x14ac:dyDescent="0.2"/>
    <row r="195" s="64" customFormat="1" x14ac:dyDescent="0.2"/>
    <row r="196" s="64" customFormat="1" x14ac:dyDescent="0.2"/>
    <row r="197" s="64" customFormat="1" x14ac:dyDescent="0.2"/>
    <row r="198" s="64" customFormat="1" x14ac:dyDescent="0.2"/>
    <row r="199" s="64" customFormat="1" x14ac:dyDescent="0.2"/>
    <row r="200" s="64" customFormat="1" x14ac:dyDescent="0.2"/>
    <row r="201" s="64" customFormat="1" x14ac:dyDescent="0.2"/>
    <row r="202" s="64" customFormat="1" x14ac:dyDescent="0.2"/>
    <row r="203" s="64" customFormat="1" x14ac:dyDescent="0.2"/>
    <row r="204" s="64" customFormat="1" x14ac:dyDescent="0.2"/>
    <row r="205" s="64" customFormat="1" x14ac:dyDescent="0.2"/>
    <row r="206" s="64" customFormat="1" x14ac:dyDescent="0.2"/>
    <row r="207" s="64" customFormat="1" x14ac:dyDescent="0.2"/>
    <row r="208" s="64" customFormat="1" x14ac:dyDescent="0.2"/>
    <row r="209" s="64" customFormat="1" x14ac:dyDescent="0.2"/>
    <row r="210" s="64" customFormat="1" x14ac:dyDescent="0.2"/>
    <row r="211" s="64" customFormat="1" x14ac:dyDescent="0.2"/>
    <row r="212" s="64" customFormat="1" x14ac:dyDescent="0.2"/>
    <row r="213" s="64" customFormat="1" x14ac:dyDescent="0.2"/>
    <row r="214" s="64" customFormat="1" x14ac:dyDescent="0.2"/>
    <row r="215" s="64" customFormat="1" x14ac:dyDescent="0.2"/>
    <row r="216" s="64" customFormat="1" x14ac:dyDescent="0.2"/>
    <row r="217" s="64" customFormat="1" x14ac:dyDescent="0.2"/>
    <row r="218" s="64" customFormat="1" x14ac:dyDescent="0.2"/>
    <row r="219" s="64" customFormat="1" x14ac:dyDescent="0.2"/>
    <row r="220" s="64" customFormat="1" x14ac:dyDescent="0.2"/>
    <row r="221" s="64" customFormat="1" x14ac:dyDescent="0.2"/>
    <row r="222" s="64" customFormat="1" x14ac:dyDescent="0.2"/>
  </sheetData>
  <mergeCells count="15">
    <mergeCell ref="B23:J23"/>
    <mergeCell ref="B27:J27"/>
    <mergeCell ref="B35:J35"/>
    <mergeCell ref="B39:J39"/>
    <mergeCell ref="F1:J1"/>
    <mergeCell ref="F2:J2"/>
    <mergeCell ref="B4:D4"/>
    <mergeCell ref="C7:G7"/>
    <mergeCell ref="D5:D6"/>
    <mergeCell ref="E5:G5"/>
    <mergeCell ref="H5:H6"/>
    <mergeCell ref="J5:J6"/>
    <mergeCell ref="B8:J8"/>
    <mergeCell ref="B13:J13"/>
    <mergeCell ref="B16:J16"/>
  </mergeCells>
  <pageMargins left="0.26" right="0.24" top="0.56000000000000005" bottom="0.4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меню 7-11 лет</vt:lpstr>
      <vt:lpstr>меню 12 лет и старше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2024-11-01T06:42:49Z</dcterms:modified>
</cp:coreProperties>
</file>