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16" i="2" l="1"/>
  <c r="G16" i="2"/>
  <c r="F16" i="2"/>
  <c r="E16" i="2"/>
  <c r="D16" i="2"/>
  <c r="G37" i="5" l="1"/>
  <c r="F37" i="5"/>
  <c r="E37" i="5"/>
  <c r="D37" i="5"/>
  <c r="H36" i="5"/>
  <c r="H37" i="5" s="1"/>
  <c r="H27" i="5"/>
  <c r="G27" i="5"/>
  <c r="F27" i="5"/>
  <c r="E27" i="5"/>
  <c r="D27" i="5"/>
  <c r="G37" i="2" l="1"/>
  <c r="F37" i="2"/>
  <c r="E37" i="2"/>
  <c r="D37" i="2"/>
  <c r="H36" i="2"/>
  <c r="H37" i="2" s="1"/>
  <c r="G34" i="2"/>
  <c r="F34" i="2"/>
  <c r="E34" i="2"/>
  <c r="D34" i="2"/>
  <c r="H33" i="2"/>
  <c r="H32" i="2"/>
  <c r="H31" i="2"/>
  <c r="G27" i="2"/>
  <c r="F27" i="2"/>
  <c r="E27" i="2"/>
  <c r="D27" i="2"/>
  <c r="H27" i="2"/>
  <c r="G23" i="2"/>
  <c r="F23" i="2"/>
  <c r="E23" i="2"/>
  <c r="D23" i="2"/>
  <c r="H21" i="2"/>
  <c r="G12" i="2"/>
  <c r="F12" i="2"/>
  <c r="E12" i="2"/>
  <c r="D12" i="2"/>
  <c r="H11" i="2"/>
  <c r="H34" i="2" l="1"/>
  <c r="G38" i="2"/>
  <c r="H23" i="2"/>
  <c r="H12" i="2"/>
  <c r="E38" i="2"/>
  <c r="F38" i="2"/>
  <c r="D38" i="2"/>
  <c r="H33" i="5"/>
  <c r="H18" i="5"/>
  <c r="H11" i="5"/>
  <c r="H9" i="5"/>
  <c r="H38" i="2" l="1"/>
  <c r="G34" i="5"/>
  <c r="F34" i="5"/>
  <c r="E34" i="5"/>
  <c r="D34" i="5"/>
  <c r="H31" i="5"/>
  <c r="G23" i="5"/>
  <c r="F23" i="5"/>
  <c r="E23" i="5"/>
  <c r="D23" i="5"/>
  <c r="H21" i="5"/>
  <c r="G16" i="5"/>
  <c r="F16" i="5"/>
  <c r="E16" i="5"/>
  <c r="D16" i="5"/>
  <c r="G12" i="5"/>
  <c r="F12" i="5"/>
  <c r="E12" i="5"/>
  <c r="D12" i="5"/>
  <c r="H16" i="5" l="1"/>
  <c r="H12" i="5"/>
  <c r="H34" i="5"/>
  <c r="H23" i="5"/>
  <c r="G38" i="5"/>
  <c r="D38" i="5"/>
  <c r="F38" i="5"/>
  <c r="E38" i="5"/>
  <c r="H38" i="5" l="1"/>
</calcChain>
</file>

<file path=xl/sharedStrings.xml><?xml version="1.0" encoding="utf-8"?>
<sst xmlns="http://schemas.openxmlformats.org/spreadsheetml/2006/main" count="135" uniqueCount="63">
  <si>
    <t>2 завтрак</t>
  </si>
  <si>
    <t>Обед</t>
  </si>
  <si>
    <t>Полдник</t>
  </si>
  <si>
    <t>Ужин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</si>
  <si>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</si>
  <si>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</si>
  <si>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</si>
  <si>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</si>
  <si>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</si>
  <si>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</si>
  <si>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</si>
  <si>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</si>
  <si>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</si>
  <si>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</si>
  <si>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</si>
  <si>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</si>
  <si>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</si>
  <si>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</si>
  <si>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</si>
  <si>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</si>
  <si>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</si>
  <si>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</si>
  <si>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</si>
  <si>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</si>
  <si>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</si>
  <si>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</si>
  <si>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</si>
  <si>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</si>
  <si>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</si>
  <si>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Цена</t>
  </si>
  <si>
    <t>Раздел</t>
  </si>
  <si>
    <t>Закуска</t>
  </si>
  <si>
    <t>1 блюдо</t>
  </si>
  <si>
    <t>Гарнир</t>
  </si>
  <si>
    <t>2 блюдо</t>
  </si>
  <si>
    <t>Напиток</t>
  </si>
  <si>
    <t>Салат</t>
  </si>
  <si>
    <t>Гор. 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</si>
  <si>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</si>
  <si>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</si>
  <si>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</si>
  <si>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</si>
  <si>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</si>
  <si>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</si>
  <si>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</si>
  <si>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</si>
  <si>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гречневая на молоке </t>
  </si>
  <si>
    <t>Кофейный напиток с молоком</t>
  </si>
  <si>
    <t>Суп с клецками</t>
  </si>
  <si>
    <t>Плов из говядины</t>
  </si>
  <si>
    <t>Икра кабачковая</t>
  </si>
  <si>
    <t>Сырники из творога с джемом</t>
  </si>
  <si>
    <t xml:space="preserve">Курица тушенная в томатном соусе </t>
  </si>
  <si>
    <t>Каша пшенная рассыпчатая</t>
  </si>
  <si>
    <t>Гор.блюдо</t>
  </si>
  <si>
    <t>366/365</t>
  </si>
  <si>
    <t>Выпечка</t>
  </si>
  <si>
    <t xml:space="preserve">Для детей от 7 до 11 лет </t>
  </si>
  <si>
    <t>11.12.2024г.</t>
  </si>
  <si>
    <t>Конфеты</t>
  </si>
  <si>
    <t>Сок яблочный</t>
  </si>
  <si>
    <t>Сладкое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</si>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</sst>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2" fontId="15" fillId="0" borderId="1" xfId="0" applyNumberFormat="1" applyFont="1" applyBorder="1" applyAlignment="1">
      <alignment horizont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2" fontId="15" fillId="0" borderId="0" xfId="0" applyNumberFormat="1" applyFont="1" applyAlignment="1">
      <alignment horizontal="center" wrapText="1"/>
    </xf>
    <xf numFmtId="1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wrapText="1"/>
    </xf>
    <xf numFmtId="2" fontId="14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workbookViewId="0">
      <selection activeCell="I38" sqref="I38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109"/>
      <c r="G1" s="109"/>
      <c r="H1" s="109"/>
      <c r="I1" s="109"/>
      <c r="J1" s="109"/>
    </row>
    <row r="2" spans="2:12" s="12" customFormat="1" ht="15.75" x14ac:dyDescent="0.25">
      <c r="B2" s="3"/>
      <c r="C2" s="3"/>
      <c r="D2" s="13"/>
      <c r="E2" s="2"/>
      <c r="F2" s="110"/>
      <c r="G2" s="110"/>
      <c r="H2" s="110"/>
      <c r="I2" s="110"/>
      <c r="J2" s="110"/>
      <c r="L2" s="6"/>
    </row>
    <row r="3" spans="2:12" s="12" customFormat="1" ht="15" x14ac:dyDescent="0.25">
      <c r="B3" s="18" t="s">
        <v>44</v>
      </c>
      <c r="C3" s="19" t="s">
        <v>45</v>
      </c>
      <c r="D3" s="20"/>
      <c r="E3" s="21"/>
      <c r="F3" s="22"/>
      <c r="G3" s="23" t="s">
        <v>41</v>
      </c>
      <c r="H3" s="24"/>
      <c r="I3" s="25" t="s">
        <v>42</v>
      </c>
      <c r="J3" s="26" t="s">
        <v>58</v>
      </c>
    </row>
    <row r="4" spans="2:12" s="12" customFormat="1" ht="15.75" x14ac:dyDescent="0.25">
      <c r="B4" s="111"/>
      <c r="C4" s="111"/>
      <c r="D4" s="111"/>
      <c r="E4" s="2"/>
      <c r="F4" s="4"/>
      <c r="G4" s="4"/>
      <c r="H4" s="5"/>
      <c r="I4" s="5"/>
      <c r="J4" s="14"/>
    </row>
    <row r="5" spans="2:12" ht="28.5" customHeight="1" x14ac:dyDescent="0.2">
      <c r="B5" s="62" t="s">
        <v>6</v>
      </c>
      <c r="C5" s="27" t="s">
        <v>30</v>
      </c>
      <c r="D5" s="112" t="s">
        <v>7</v>
      </c>
      <c r="E5" s="114" t="s">
        <v>8</v>
      </c>
      <c r="F5" s="114"/>
      <c r="G5" s="114"/>
      <c r="H5" s="115" t="s">
        <v>9</v>
      </c>
      <c r="I5" s="63" t="s">
        <v>29</v>
      </c>
      <c r="J5" s="116" t="s">
        <v>10</v>
      </c>
    </row>
    <row r="6" spans="2:12" ht="15.75" x14ac:dyDescent="0.2">
      <c r="B6" s="28"/>
      <c r="C6" s="29"/>
      <c r="D6" s="113"/>
      <c r="E6" s="60" t="s">
        <v>11</v>
      </c>
      <c r="F6" s="60" t="s">
        <v>12</v>
      </c>
      <c r="G6" s="60" t="s">
        <v>13</v>
      </c>
      <c r="H6" s="115"/>
      <c r="I6" s="61"/>
      <c r="J6" s="116"/>
    </row>
    <row r="7" spans="2:12" ht="15.75" x14ac:dyDescent="0.2">
      <c r="B7" s="16"/>
      <c r="C7" s="117" t="s">
        <v>57</v>
      </c>
      <c r="D7" s="118"/>
      <c r="E7" s="118"/>
      <c r="F7" s="118"/>
      <c r="G7" s="119"/>
      <c r="H7" s="15"/>
      <c r="I7" s="15"/>
      <c r="J7" s="17"/>
    </row>
    <row r="8" spans="2:12" x14ac:dyDescent="0.2">
      <c r="B8" s="108" t="s">
        <v>21</v>
      </c>
      <c r="C8" s="108"/>
      <c r="D8" s="108"/>
      <c r="E8" s="108"/>
      <c r="F8" s="108"/>
      <c r="G8" s="108"/>
      <c r="H8" s="108"/>
      <c r="I8" s="108"/>
      <c r="J8" s="108"/>
    </row>
    <row r="9" spans="2:12" x14ac:dyDescent="0.2">
      <c r="B9" s="30" t="s">
        <v>46</v>
      </c>
      <c r="C9" s="30" t="s">
        <v>39</v>
      </c>
      <c r="D9" s="31">
        <v>200</v>
      </c>
      <c r="E9" s="32">
        <v>8.89</v>
      </c>
      <c r="F9" s="32">
        <v>9.11</v>
      </c>
      <c r="G9" s="32">
        <v>36.33</v>
      </c>
      <c r="H9" s="33">
        <v>263</v>
      </c>
      <c r="I9" s="34">
        <v>15.1532</v>
      </c>
      <c r="J9" s="35">
        <v>104</v>
      </c>
    </row>
    <row r="10" spans="2:12" x14ac:dyDescent="0.2">
      <c r="B10" s="30" t="s">
        <v>47</v>
      </c>
      <c r="C10" s="30" t="s">
        <v>38</v>
      </c>
      <c r="D10" s="31">
        <v>200</v>
      </c>
      <c r="E10" s="32">
        <v>2.9</v>
      </c>
      <c r="F10" s="32">
        <v>2.8</v>
      </c>
      <c r="G10" s="32">
        <v>14.9</v>
      </c>
      <c r="H10" s="33">
        <v>96</v>
      </c>
      <c r="I10" s="34">
        <v>10</v>
      </c>
      <c r="J10" s="35">
        <v>692</v>
      </c>
    </row>
    <row r="11" spans="2:12" ht="15.75" customHeight="1" x14ac:dyDescent="0.2">
      <c r="B11" s="38" t="s">
        <v>26</v>
      </c>
      <c r="C11" s="38" t="s">
        <v>40</v>
      </c>
      <c r="D11" s="39">
        <v>70</v>
      </c>
      <c r="E11" s="32">
        <v>4.9000000000000004</v>
      </c>
      <c r="F11" s="32">
        <v>8.9</v>
      </c>
      <c r="G11" s="32">
        <v>29.01</v>
      </c>
      <c r="H11" s="33">
        <f>(E11+G11)*4+F11*9</f>
        <v>215.74</v>
      </c>
      <c r="I11" s="33">
        <v>9</v>
      </c>
      <c r="J11" s="31" t="s">
        <v>55</v>
      </c>
    </row>
    <row r="12" spans="2:12" x14ac:dyDescent="0.2">
      <c r="B12" s="40" t="s">
        <v>22</v>
      </c>
      <c r="C12" s="40"/>
      <c r="D12" s="41">
        <f>SUM(D9:D11)</f>
        <v>470</v>
      </c>
      <c r="E12" s="42">
        <f>SUM(E9:E11)</f>
        <v>16.690000000000001</v>
      </c>
      <c r="F12" s="42">
        <f>SUM(F9:F11)</f>
        <v>20.810000000000002</v>
      </c>
      <c r="G12" s="42">
        <f>SUM(G9:G11)</f>
        <v>80.239999999999995</v>
      </c>
      <c r="H12" s="43">
        <f>SUM(H9:H11)</f>
        <v>574.74</v>
      </c>
      <c r="I12" s="43">
        <v>34</v>
      </c>
      <c r="J12" s="31"/>
    </row>
    <row r="13" spans="2:12" x14ac:dyDescent="0.2">
      <c r="B13" s="99" t="s">
        <v>0</v>
      </c>
      <c r="C13" s="100"/>
      <c r="D13" s="100"/>
      <c r="E13" s="100"/>
      <c r="F13" s="100"/>
      <c r="G13" s="100"/>
      <c r="H13" s="100"/>
      <c r="I13" s="100"/>
      <c r="J13" s="101"/>
    </row>
    <row r="14" spans="2:12" x14ac:dyDescent="0.2">
      <c r="B14" s="36" t="s">
        <v>59</v>
      </c>
      <c r="C14" s="36" t="s">
        <v>61</v>
      </c>
      <c r="D14" s="39">
        <v>20</v>
      </c>
      <c r="E14" s="48">
        <v>2</v>
      </c>
      <c r="F14" s="48">
        <v>19.75</v>
      </c>
      <c r="G14" s="48">
        <v>27.13</v>
      </c>
      <c r="H14" s="49">
        <v>294</v>
      </c>
      <c r="I14" s="49">
        <v>8</v>
      </c>
      <c r="J14" s="39" t="s">
        <v>62</v>
      </c>
    </row>
    <row r="15" spans="2:12" x14ac:dyDescent="0.2">
      <c r="B15" s="36" t="s">
        <v>60</v>
      </c>
      <c r="C15" s="36" t="s">
        <v>35</v>
      </c>
      <c r="D15" s="39">
        <v>200</v>
      </c>
      <c r="E15" s="48">
        <v>0.75</v>
      </c>
      <c r="F15" s="48">
        <v>0</v>
      </c>
      <c r="G15" s="48">
        <v>41.25</v>
      </c>
      <c r="H15" s="49">
        <v>168</v>
      </c>
      <c r="I15" s="49">
        <v>20</v>
      </c>
      <c r="J15" s="39">
        <v>389</v>
      </c>
    </row>
    <row r="16" spans="2:12" x14ac:dyDescent="0.2">
      <c r="B16" s="45" t="s">
        <v>24</v>
      </c>
      <c r="C16" s="45"/>
      <c r="D16" s="53">
        <f>SUM(D14:D14)</f>
        <v>20</v>
      </c>
      <c r="E16" s="82">
        <f>SUM(E14:E14)</f>
        <v>2</v>
      </c>
      <c r="F16" s="82">
        <f>SUM(F14:F14)</f>
        <v>19.75</v>
      </c>
      <c r="G16" s="82">
        <f>SUM(G14:G14)</f>
        <v>27.13</v>
      </c>
      <c r="H16" s="83">
        <f>SUM(H14:H14)</f>
        <v>294</v>
      </c>
      <c r="I16" s="83">
        <v>28</v>
      </c>
      <c r="J16" s="39"/>
    </row>
    <row r="17" spans="2:10" x14ac:dyDescent="0.2">
      <c r="B17" s="99" t="s">
        <v>1</v>
      </c>
      <c r="C17" s="100"/>
      <c r="D17" s="100"/>
      <c r="E17" s="100"/>
      <c r="F17" s="100"/>
      <c r="G17" s="100"/>
      <c r="H17" s="100"/>
      <c r="I17" s="100"/>
      <c r="J17" s="101"/>
    </row>
    <row r="18" spans="2:10" x14ac:dyDescent="0.2">
      <c r="B18" s="30" t="s">
        <v>48</v>
      </c>
      <c r="C18" s="30" t="s">
        <v>32</v>
      </c>
      <c r="D18" s="39">
        <v>200</v>
      </c>
      <c r="E18" s="78">
        <v>1.44</v>
      </c>
      <c r="F18" s="78">
        <v>1.92</v>
      </c>
      <c r="G18" s="78">
        <v>11.28</v>
      </c>
      <c r="H18" s="79">
        <v>68</v>
      </c>
      <c r="I18" s="80">
        <v>9.5432000000000006</v>
      </c>
      <c r="J18" s="81">
        <v>141</v>
      </c>
    </row>
    <row r="19" spans="2:10" x14ac:dyDescent="0.2">
      <c r="B19" s="30" t="s">
        <v>49</v>
      </c>
      <c r="C19" s="30" t="s">
        <v>34</v>
      </c>
      <c r="D19" s="39">
        <v>240</v>
      </c>
      <c r="E19" s="78">
        <v>25.03</v>
      </c>
      <c r="F19" s="78">
        <v>25.03</v>
      </c>
      <c r="G19" s="78">
        <v>40.58</v>
      </c>
      <c r="H19" s="79">
        <v>488</v>
      </c>
      <c r="I19" s="80">
        <v>109</v>
      </c>
      <c r="J19" s="81">
        <v>443</v>
      </c>
    </row>
    <row r="20" spans="2:10" x14ac:dyDescent="0.2">
      <c r="B20" s="30" t="s">
        <v>50</v>
      </c>
      <c r="C20" s="30" t="s">
        <v>36</v>
      </c>
      <c r="D20" s="90">
        <v>60</v>
      </c>
      <c r="E20" s="78">
        <v>1.1399999999999999</v>
      </c>
      <c r="F20" s="78">
        <v>5.34</v>
      </c>
      <c r="G20" s="78">
        <v>4.62</v>
      </c>
      <c r="H20" s="91">
        <v>71</v>
      </c>
      <c r="I20" s="80">
        <v>13</v>
      </c>
      <c r="J20" s="81">
        <v>115</v>
      </c>
    </row>
    <row r="21" spans="2:10" x14ac:dyDescent="0.2">
      <c r="B21" s="30" t="s">
        <v>28</v>
      </c>
      <c r="C21" s="30" t="s">
        <v>35</v>
      </c>
      <c r="D21" s="90">
        <v>200</v>
      </c>
      <c r="E21" s="78">
        <v>0.5</v>
      </c>
      <c r="F21" s="78">
        <v>0.1</v>
      </c>
      <c r="G21" s="78">
        <v>30.9</v>
      </c>
      <c r="H21" s="91">
        <f t="shared" ref="H21" si="0">(E21+G21)*4+F21*9</f>
        <v>126.5</v>
      </c>
      <c r="I21" s="80">
        <v>4</v>
      </c>
      <c r="J21" s="81" t="s">
        <v>14</v>
      </c>
    </row>
    <row r="22" spans="2:10" ht="15.75" x14ac:dyDescent="0.2">
      <c r="B22" s="36" t="s">
        <v>23</v>
      </c>
      <c r="C22" s="36" t="s">
        <v>40</v>
      </c>
      <c r="D22" s="90">
        <v>100</v>
      </c>
      <c r="E22" s="94">
        <v>7.9</v>
      </c>
      <c r="F22" s="94">
        <v>1</v>
      </c>
      <c r="G22" s="94">
        <v>48.3</v>
      </c>
      <c r="H22" s="92">
        <v>246</v>
      </c>
      <c r="I22" s="49">
        <v>4.8</v>
      </c>
      <c r="J22" s="39">
        <v>366</v>
      </c>
    </row>
    <row r="23" spans="2:10" x14ac:dyDescent="0.2">
      <c r="B23" s="46" t="s">
        <v>16</v>
      </c>
      <c r="C23" s="46"/>
      <c r="D23" s="53">
        <f>SUM(D18:D22)</f>
        <v>800</v>
      </c>
      <c r="E23" s="93">
        <f>SUM(E18:E22)</f>
        <v>36.010000000000005</v>
      </c>
      <c r="F23" s="93">
        <f>SUM(F18:F22)</f>
        <v>33.390000000000008</v>
      </c>
      <c r="G23" s="93">
        <f>SUM(G18:G22)</f>
        <v>135.68</v>
      </c>
      <c r="H23" s="83">
        <f>SUM(H18:H22)</f>
        <v>999.5</v>
      </c>
      <c r="I23" s="83">
        <v>140</v>
      </c>
      <c r="J23" s="39"/>
    </row>
    <row r="24" spans="2:10" x14ac:dyDescent="0.2">
      <c r="B24" s="102" t="s">
        <v>2</v>
      </c>
      <c r="C24" s="103"/>
      <c r="D24" s="103"/>
      <c r="E24" s="103"/>
      <c r="F24" s="103"/>
      <c r="G24" s="103"/>
      <c r="H24" s="103"/>
      <c r="I24" s="103"/>
      <c r="J24" s="104"/>
    </row>
    <row r="25" spans="2:10" x14ac:dyDescent="0.2">
      <c r="B25" s="30" t="s">
        <v>51</v>
      </c>
      <c r="C25" s="30" t="s">
        <v>56</v>
      </c>
      <c r="D25" s="39">
        <v>170</v>
      </c>
      <c r="E25" s="78">
        <v>38.9</v>
      </c>
      <c r="F25" s="78">
        <v>7.43</v>
      </c>
      <c r="G25" s="78">
        <v>47.3</v>
      </c>
      <c r="H25" s="79">
        <v>412</v>
      </c>
      <c r="I25" s="80">
        <v>43</v>
      </c>
      <c r="J25" s="81">
        <v>219</v>
      </c>
    </row>
    <row r="26" spans="2:10" x14ac:dyDescent="0.2">
      <c r="B26" s="47" t="s">
        <v>18</v>
      </c>
      <c r="C26" s="47" t="s">
        <v>37</v>
      </c>
      <c r="D26" s="39">
        <v>200</v>
      </c>
      <c r="E26" s="48">
        <v>0.2</v>
      </c>
      <c r="F26" s="48">
        <v>0</v>
      </c>
      <c r="G26" s="48">
        <v>9.1</v>
      </c>
      <c r="H26" s="49">
        <v>37</v>
      </c>
      <c r="I26" s="49">
        <v>2</v>
      </c>
      <c r="J26" s="39">
        <v>685</v>
      </c>
    </row>
    <row r="27" spans="2:10" x14ac:dyDescent="0.2">
      <c r="B27" s="50" t="s">
        <v>17</v>
      </c>
      <c r="C27" s="50"/>
      <c r="D27" s="84">
        <f>SUM(D25:D26)</f>
        <v>370</v>
      </c>
      <c r="E27" s="82">
        <f>SUM(E25:E26)</f>
        <v>39.1</v>
      </c>
      <c r="F27" s="82">
        <f>SUM(F25:F26)</f>
        <v>7.43</v>
      </c>
      <c r="G27" s="82">
        <f>SUM(G25:G26)</f>
        <v>56.4</v>
      </c>
      <c r="H27" s="83">
        <f>SUM(H25:H26)</f>
        <v>449</v>
      </c>
      <c r="I27" s="83">
        <v>45</v>
      </c>
      <c r="J27" s="39"/>
    </row>
    <row r="28" spans="2:10" x14ac:dyDescent="0.2">
      <c r="B28" s="102" t="s">
        <v>3</v>
      </c>
      <c r="C28" s="103"/>
      <c r="D28" s="103"/>
      <c r="E28" s="103"/>
      <c r="F28" s="103"/>
      <c r="G28" s="103"/>
      <c r="H28" s="103"/>
      <c r="I28" s="103"/>
      <c r="J28" s="104"/>
    </row>
    <row r="29" spans="2:10" x14ac:dyDescent="0.2">
      <c r="B29" s="30" t="s">
        <v>52</v>
      </c>
      <c r="C29" s="30" t="s">
        <v>54</v>
      </c>
      <c r="D29" s="39">
        <v>110</v>
      </c>
      <c r="E29" s="78">
        <v>17.649999999999999</v>
      </c>
      <c r="F29" s="78">
        <v>14.58</v>
      </c>
      <c r="G29" s="78">
        <v>4.7</v>
      </c>
      <c r="H29" s="79">
        <v>221</v>
      </c>
      <c r="I29" s="80">
        <v>43</v>
      </c>
      <c r="J29" s="81">
        <v>301</v>
      </c>
    </row>
    <row r="30" spans="2:10" x14ac:dyDescent="0.2">
      <c r="B30" s="30" t="s">
        <v>53</v>
      </c>
      <c r="C30" s="30" t="s">
        <v>33</v>
      </c>
      <c r="D30" s="39">
        <v>150</v>
      </c>
      <c r="E30" s="78">
        <v>6.7</v>
      </c>
      <c r="F30" s="78">
        <v>5.3</v>
      </c>
      <c r="G30" s="78">
        <v>37.799999999999997</v>
      </c>
      <c r="H30" s="91">
        <v>226</v>
      </c>
      <c r="I30" s="80">
        <v>7</v>
      </c>
      <c r="J30" s="81">
        <v>297</v>
      </c>
    </row>
    <row r="31" spans="2:10" x14ac:dyDescent="0.2">
      <c r="B31" s="30" t="s">
        <v>18</v>
      </c>
      <c r="C31" s="30" t="s">
        <v>37</v>
      </c>
      <c r="D31" s="31">
        <v>200</v>
      </c>
      <c r="E31" s="32">
        <v>0.2</v>
      </c>
      <c r="F31" s="32">
        <v>0</v>
      </c>
      <c r="G31" s="32">
        <v>9.1</v>
      </c>
      <c r="H31" s="95">
        <f>(E31+G31)*4+F31*9</f>
        <v>37.199999999999996</v>
      </c>
      <c r="I31" s="34">
        <v>2</v>
      </c>
      <c r="J31" s="35">
        <v>685</v>
      </c>
    </row>
    <row r="32" spans="2:10" ht="15.75" x14ac:dyDescent="0.2">
      <c r="B32" s="36" t="s">
        <v>15</v>
      </c>
      <c r="C32" s="36" t="s">
        <v>40</v>
      </c>
      <c r="D32" s="31">
        <v>70</v>
      </c>
      <c r="E32" s="97">
        <v>5.5</v>
      </c>
      <c r="F32" s="97">
        <v>0.7</v>
      </c>
      <c r="G32" s="97">
        <v>33.799999999999997</v>
      </c>
      <c r="H32" s="96">
        <f t="shared" ref="H32" si="1">(E32+G32)*4+F32*9</f>
        <v>163.5</v>
      </c>
      <c r="I32" s="44">
        <v>3.36</v>
      </c>
      <c r="J32" s="31">
        <v>366</v>
      </c>
    </row>
    <row r="33" spans="2:10" x14ac:dyDescent="0.2">
      <c r="B33" s="36" t="s">
        <v>27</v>
      </c>
      <c r="C33" s="36" t="s">
        <v>31</v>
      </c>
      <c r="D33" s="31">
        <v>10</v>
      </c>
      <c r="E33" s="37">
        <v>0.1</v>
      </c>
      <c r="F33" s="37">
        <v>8.3000000000000007</v>
      </c>
      <c r="G33" s="37">
        <v>0.1</v>
      </c>
      <c r="H33" s="95">
        <f>(E33+G33)*4+F33*9</f>
        <v>75.5</v>
      </c>
      <c r="I33" s="33">
        <v>5.8</v>
      </c>
      <c r="J33" s="31">
        <v>365</v>
      </c>
    </row>
    <row r="34" spans="2:10" x14ac:dyDescent="0.2">
      <c r="B34" s="46" t="s">
        <v>19</v>
      </c>
      <c r="C34" s="46"/>
      <c r="D34" s="41">
        <f>SUM(D29:D33)</f>
        <v>540</v>
      </c>
      <c r="E34" s="41">
        <f t="shared" ref="E34:H34" si="2">SUM(E29:E33)</f>
        <v>30.15</v>
      </c>
      <c r="F34" s="41">
        <f t="shared" si="2"/>
        <v>28.88</v>
      </c>
      <c r="G34" s="41">
        <f t="shared" si="2"/>
        <v>85.5</v>
      </c>
      <c r="H34" s="51">
        <f t="shared" si="2"/>
        <v>723.2</v>
      </c>
      <c r="I34" s="51">
        <v>61</v>
      </c>
      <c r="J34" s="31"/>
    </row>
    <row r="35" spans="2:10" x14ac:dyDescent="0.2">
      <c r="B35" s="102" t="s">
        <v>4</v>
      </c>
      <c r="C35" s="103"/>
      <c r="D35" s="103"/>
      <c r="E35" s="103"/>
      <c r="F35" s="103"/>
      <c r="G35" s="103"/>
      <c r="H35" s="103"/>
      <c r="I35" s="103"/>
      <c r="J35" s="104"/>
    </row>
    <row r="36" spans="2:10" x14ac:dyDescent="0.2">
      <c r="B36" s="47" t="s">
        <v>5</v>
      </c>
      <c r="C36" s="47" t="s">
        <v>35</v>
      </c>
      <c r="D36" s="31">
        <v>200</v>
      </c>
      <c r="E36" s="37">
        <v>5.7</v>
      </c>
      <c r="F36" s="37">
        <v>6.3</v>
      </c>
      <c r="G36" s="37">
        <v>7.8</v>
      </c>
      <c r="H36" s="44">
        <f>(E36+G36)*4+F36*9</f>
        <v>110.69999999999999</v>
      </c>
      <c r="I36" s="44">
        <v>18</v>
      </c>
      <c r="J36" s="31">
        <v>386</v>
      </c>
    </row>
    <row r="37" spans="2:10" x14ac:dyDescent="0.2">
      <c r="B37" s="46" t="s">
        <v>25</v>
      </c>
      <c r="C37" s="46"/>
      <c r="D37" s="41">
        <f>SUM(D36:D36)</f>
        <v>200</v>
      </c>
      <c r="E37" s="41">
        <f>SUM(E36:E36)</f>
        <v>5.7</v>
      </c>
      <c r="F37" s="41">
        <f>SUM(F36:F36)</f>
        <v>6.3</v>
      </c>
      <c r="G37" s="41">
        <f>SUM(G36:G36)</f>
        <v>7.8</v>
      </c>
      <c r="H37" s="51">
        <f>SUM(H36:H36)</f>
        <v>110.69999999999999</v>
      </c>
      <c r="I37" s="51">
        <v>18</v>
      </c>
      <c r="J37" s="31"/>
    </row>
    <row r="38" spans="2:10" x14ac:dyDescent="0.2">
      <c r="B38" s="52" t="s">
        <v>20</v>
      </c>
      <c r="C38" s="52"/>
      <c r="D38" s="53">
        <f>D12+D16+D23+D27+D34+D37</f>
        <v>2400</v>
      </c>
      <c r="E38" s="53">
        <f>E12+E16+E23+E27+E34+E37</f>
        <v>129.65</v>
      </c>
      <c r="F38" s="53">
        <f>F12+F16+F23+F27+F34+F37</f>
        <v>116.56000000000002</v>
      </c>
      <c r="G38" s="53">
        <f>G12+G16+G23+G27+G34+G37</f>
        <v>392.75</v>
      </c>
      <c r="H38" s="54">
        <f>H12+H16+H23+H27+H34+H37</f>
        <v>3151.1399999999994</v>
      </c>
      <c r="I38" s="54">
        <v>326</v>
      </c>
      <c r="J38" s="31"/>
    </row>
    <row r="39" spans="2:10" x14ac:dyDescent="0.2">
      <c r="B39" s="105"/>
      <c r="C39" s="106"/>
      <c r="D39" s="106"/>
      <c r="E39" s="106"/>
      <c r="F39" s="106"/>
      <c r="G39" s="106"/>
      <c r="H39" s="106"/>
      <c r="I39" s="106"/>
      <c r="J39" s="107"/>
    </row>
    <row r="40" spans="2:10" x14ac:dyDescent="0.2">
      <c r="B40" s="55"/>
      <c r="C40" s="55"/>
      <c r="D40" s="56"/>
      <c r="E40" s="57"/>
      <c r="F40" s="57"/>
      <c r="G40" s="57"/>
      <c r="H40" s="58"/>
      <c r="I40" s="58"/>
      <c r="J40" s="59"/>
    </row>
    <row r="41" spans="2:10" x14ac:dyDescent="0.2">
      <c r="B41" s="55"/>
      <c r="C41" s="55"/>
      <c r="D41" s="56"/>
      <c r="E41" s="57"/>
      <c r="F41" s="57"/>
      <c r="G41" s="57"/>
      <c r="H41" s="58"/>
      <c r="I41" s="58"/>
      <c r="J41" s="59"/>
    </row>
    <row r="42" spans="2:10" x14ac:dyDescent="0.2">
      <c r="B42" s="55"/>
      <c r="C42" s="55"/>
      <c r="D42" s="56"/>
      <c r="E42" s="57"/>
      <c r="F42" s="57"/>
      <c r="G42" s="57"/>
      <c r="H42" s="58"/>
      <c r="I42" s="58"/>
      <c r="J42" s="59"/>
    </row>
    <row r="43" spans="2:10" x14ac:dyDescent="0.2">
      <c r="B43" s="55"/>
      <c r="C43" s="55"/>
      <c r="D43" s="56"/>
      <c r="E43" s="57"/>
      <c r="F43" s="57"/>
      <c r="G43" s="57"/>
      <c r="H43" s="58"/>
      <c r="I43" s="58"/>
      <c r="J43" s="59"/>
    </row>
    <row r="44" spans="2:10" x14ac:dyDescent="0.2">
      <c r="B44" s="55"/>
      <c r="C44" s="55"/>
      <c r="D44" s="56"/>
      <c r="E44" s="57"/>
      <c r="F44" s="57"/>
      <c r="G44" s="57"/>
      <c r="H44" s="58"/>
      <c r="I44" s="58"/>
      <c r="J44" s="59"/>
    </row>
    <row r="45" spans="2:10" x14ac:dyDescent="0.2">
      <c r="B45" s="55"/>
      <c r="C45" s="55"/>
      <c r="D45" s="56"/>
      <c r="E45" s="57"/>
      <c r="F45" s="57"/>
      <c r="G45" s="57"/>
      <c r="H45" s="58"/>
      <c r="I45" s="58"/>
      <c r="J45" s="59"/>
    </row>
    <row r="46" spans="2:10" x14ac:dyDescent="0.2">
      <c r="B46" s="55"/>
      <c r="C46" s="55"/>
      <c r="D46" s="56"/>
      <c r="E46" s="57"/>
      <c r="F46" s="57"/>
      <c r="G46" s="57"/>
      <c r="H46" s="58"/>
      <c r="I46" s="58"/>
      <c r="J46" s="59"/>
    </row>
    <row r="47" spans="2:10" x14ac:dyDescent="0.2">
      <c r="B47" s="55"/>
      <c r="C47" s="55"/>
      <c r="D47" s="56"/>
      <c r="E47" s="57"/>
      <c r="F47" s="57"/>
      <c r="G47" s="57"/>
      <c r="H47" s="58"/>
      <c r="I47" s="58"/>
      <c r="J47" s="59"/>
    </row>
    <row r="48" spans="2:10" x14ac:dyDescent="0.2">
      <c r="B48" s="55"/>
      <c r="C48" s="55"/>
      <c r="D48" s="56"/>
      <c r="E48" s="57"/>
      <c r="F48" s="57"/>
      <c r="G48" s="57"/>
      <c r="H48" s="58"/>
      <c r="I48" s="58"/>
      <c r="J48" s="59"/>
    </row>
    <row r="49" spans="2:10" x14ac:dyDescent="0.2">
      <c r="B49" s="55"/>
      <c r="C49" s="55"/>
      <c r="D49" s="56"/>
      <c r="E49" s="57"/>
      <c r="F49" s="57"/>
      <c r="G49" s="57"/>
      <c r="H49" s="58"/>
      <c r="I49" s="58"/>
      <c r="J49" s="59"/>
    </row>
    <row r="50" spans="2:10" x14ac:dyDescent="0.2">
      <c r="B50" s="55"/>
      <c r="C50" s="55"/>
      <c r="D50" s="56"/>
      <c r="E50" s="57"/>
      <c r="F50" s="57"/>
      <c r="G50" s="57"/>
      <c r="H50" s="58"/>
      <c r="I50" s="58"/>
      <c r="J50" s="59"/>
    </row>
  </sheetData>
  <mergeCells count="15">
    <mergeCell ref="B13:J13"/>
    <mergeCell ref="B8:J8"/>
    <mergeCell ref="F1:J1"/>
    <mergeCell ref="F2:J2"/>
    <mergeCell ref="B4:D4"/>
    <mergeCell ref="D5:D6"/>
    <mergeCell ref="E5:G5"/>
    <mergeCell ref="H5:H6"/>
    <mergeCell ref="J5:J6"/>
    <mergeCell ref="C7:G7"/>
    <mergeCell ref="B17:J17"/>
    <mergeCell ref="B24:J24"/>
    <mergeCell ref="B28:J28"/>
    <mergeCell ref="B35:J35"/>
    <mergeCell ref="B39:J3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workbookViewId="0">
      <selection activeCell="I38" sqref="I38"/>
    </sheetView>
  </sheetViews>
  <sheetFormatPr defaultColWidth="9.140625" defaultRowHeight="13.5" x14ac:dyDescent="0.2"/>
  <cols>
    <col min="1" max="1" width="2.5703125" style="67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5"/>
    <col min="7" max="7" width="10.85546875" style="65" customWidth="1"/>
    <col min="8" max="9" width="12.28515625" style="88" customWidth="1"/>
    <col min="10" max="10" width="15.42578125" style="89" customWidth="1"/>
    <col min="11" max="16384" width="9.140625" style="67"/>
  </cols>
  <sheetData>
    <row r="1" spans="2:12" s="66" customFormat="1" ht="15.75" x14ac:dyDescent="0.25">
      <c r="B1" s="1"/>
      <c r="C1" s="1"/>
      <c r="D1" s="1"/>
      <c r="E1" s="65"/>
      <c r="F1" s="120"/>
      <c r="G1" s="120"/>
      <c r="H1" s="120"/>
      <c r="I1" s="120"/>
      <c r="J1" s="120"/>
    </row>
    <row r="2" spans="2:12" s="66" customFormat="1" ht="15.75" x14ac:dyDescent="0.25">
      <c r="B2" s="3"/>
      <c r="C2" s="3"/>
      <c r="D2" s="3"/>
      <c r="E2" s="65"/>
      <c r="F2" s="121"/>
      <c r="G2" s="121"/>
      <c r="H2" s="121"/>
      <c r="I2" s="121"/>
      <c r="J2" s="121"/>
      <c r="L2" s="67"/>
    </row>
    <row r="3" spans="2:12" s="66" customFormat="1" ht="15" x14ac:dyDescent="0.25">
      <c r="B3" s="18" t="s">
        <v>44</v>
      </c>
      <c r="C3" s="19" t="s">
        <v>45</v>
      </c>
      <c r="D3" s="68"/>
      <c r="E3" s="69"/>
      <c r="F3" s="70"/>
      <c r="G3" s="23" t="s">
        <v>41</v>
      </c>
      <c r="H3" s="24"/>
      <c r="I3" s="25" t="s">
        <v>42</v>
      </c>
      <c r="J3" s="26" t="s">
        <v>58</v>
      </c>
    </row>
    <row r="4" spans="2:12" s="66" customFormat="1" ht="15.75" x14ac:dyDescent="0.25">
      <c r="B4" s="122"/>
      <c r="C4" s="122"/>
      <c r="D4" s="122"/>
      <c r="E4" s="65"/>
      <c r="F4" s="71"/>
      <c r="G4" s="71"/>
      <c r="H4" s="72"/>
      <c r="I4" s="72"/>
      <c r="J4" s="73"/>
    </row>
    <row r="5" spans="2:12" ht="28.5" customHeight="1" x14ac:dyDescent="0.2">
      <c r="B5" s="64" t="s">
        <v>6</v>
      </c>
      <c r="C5" s="27" t="s">
        <v>30</v>
      </c>
      <c r="D5" s="128" t="s">
        <v>7</v>
      </c>
      <c r="E5" s="130" t="s">
        <v>8</v>
      </c>
      <c r="F5" s="130"/>
      <c r="G5" s="130"/>
      <c r="H5" s="131" t="s">
        <v>9</v>
      </c>
      <c r="I5" s="74" t="s">
        <v>29</v>
      </c>
      <c r="J5" s="116" t="s">
        <v>10</v>
      </c>
    </row>
    <row r="6" spans="2:12" ht="15.75" x14ac:dyDescent="0.2">
      <c r="B6" s="28"/>
      <c r="C6" s="29"/>
      <c r="D6" s="129"/>
      <c r="E6" s="75" t="s">
        <v>11</v>
      </c>
      <c r="F6" s="75" t="s">
        <v>12</v>
      </c>
      <c r="G6" s="75" t="s">
        <v>13</v>
      </c>
      <c r="H6" s="131"/>
      <c r="I6" s="76"/>
      <c r="J6" s="116"/>
    </row>
    <row r="7" spans="2:12" ht="15.75" x14ac:dyDescent="0.2">
      <c r="B7" s="16"/>
      <c r="C7" s="117" t="s">
        <v>43</v>
      </c>
      <c r="D7" s="123"/>
      <c r="E7" s="123"/>
      <c r="F7" s="123"/>
      <c r="G7" s="124"/>
      <c r="H7" s="77"/>
      <c r="I7" s="77"/>
      <c r="J7" s="17"/>
    </row>
    <row r="8" spans="2:12" x14ac:dyDescent="0.2">
      <c r="B8" s="132" t="s">
        <v>21</v>
      </c>
      <c r="C8" s="132"/>
      <c r="D8" s="132"/>
      <c r="E8" s="132"/>
      <c r="F8" s="132"/>
      <c r="G8" s="132"/>
      <c r="H8" s="132"/>
      <c r="I8" s="132"/>
      <c r="J8" s="132"/>
    </row>
    <row r="9" spans="2:12" x14ac:dyDescent="0.2">
      <c r="B9" s="30" t="s">
        <v>46</v>
      </c>
      <c r="C9" s="30" t="s">
        <v>39</v>
      </c>
      <c r="D9" s="39">
        <v>250</v>
      </c>
      <c r="E9" s="78">
        <v>11.2</v>
      </c>
      <c r="F9" s="78">
        <v>11.4</v>
      </c>
      <c r="G9" s="78">
        <v>45.4</v>
      </c>
      <c r="H9" s="79">
        <f>(E9+G9)*4+F9*9</f>
        <v>329</v>
      </c>
      <c r="I9" s="80">
        <v>21.120999999999999</v>
      </c>
      <c r="J9" s="81">
        <v>104</v>
      </c>
    </row>
    <row r="10" spans="2:12" x14ac:dyDescent="0.2">
      <c r="B10" s="30" t="s">
        <v>47</v>
      </c>
      <c r="C10" s="30" t="s">
        <v>38</v>
      </c>
      <c r="D10" s="39">
        <v>200</v>
      </c>
      <c r="E10" s="78">
        <v>2.9</v>
      </c>
      <c r="F10" s="78">
        <v>2.8</v>
      </c>
      <c r="G10" s="78">
        <v>14.9</v>
      </c>
      <c r="H10" s="79">
        <v>96</v>
      </c>
      <c r="I10" s="80">
        <v>10</v>
      </c>
      <c r="J10" s="81">
        <v>692</v>
      </c>
    </row>
    <row r="11" spans="2:12" ht="15.75" customHeight="1" x14ac:dyDescent="0.2">
      <c r="B11" s="38" t="s">
        <v>26</v>
      </c>
      <c r="C11" s="38" t="s">
        <v>40</v>
      </c>
      <c r="D11" s="39">
        <v>80</v>
      </c>
      <c r="E11" s="78">
        <v>5.6</v>
      </c>
      <c r="F11" s="78">
        <v>9</v>
      </c>
      <c r="G11" s="78">
        <v>33.9</v>
      </c>
      <c r="H11" s="79">
        <f>(E11+G11)*4+F11*9</f>
        <v>239</v>
      </c>
      <c r="I11" s="79">
        <v>9</v>
      </c>
      <c r="J11" s="39" t="s">
        <v>55</v>
      </c>
    </row>
    <row r="12" spans="2:12" x14ac:dyDescent="0.2">
      <c r="B12" s="40" t="s">
        <v>22</v>
      </c>
      <c r="C12" s="40"/>
      <c r="D12" s="53">
        <f>SUM(D9:D11)</f>
        <v>530</v>
      </c>
      <c r="E12" s="82">
        <f>SUM(E9:E11)</f>
        <v>19.7</v>
      </c>
      <c r="F12" s="82">
        <f>SUM(F9:F11)</f>
        <v>23.2</v>
      </c>
      <c r="G12" s="82">
        <f>SUM(G9:G11)</f>
        <v>94.199999999999989</v>
      </c>
      <c r="H12" s="83">
        <f>SUM(H9:H11)</f>
        <v>664</v>
      </c>
      <c r="I12" s="83">
        <v>40</v>
      </c>
      <c r="J12" s="39"/>
    </row>
    <row r="13" spans="2:12" x14ac:dyDescent="0.2">
      <c r="B13" s="125" t="s">
        <v>0</v>
      </c>
      <c r="C13" s="126"/>
      <c r="D13" s="126"/>
      <c r="E13" s="126"/>
      <c r="F13" s="126"/>
      <c r="G13" s="126"/>
      <c r="H13" s="126"/>
      <c r="I13" s="126"/>
      <c r="J13" s="127"/>
    </row>
    <row r="14" spans="2:12" x14ac:dyDescent="0.2">
      <c r="B14" s="36" t="s">
        <v>59</v>
      </c>
      <c r="C14" s="36" t="s">
        <v>61</v>
      </c>
      <c r="D14" s="39">
        <v>30</v>
      </c>
      <c r="E14" s="48">
        <v>1.2</v>
      </c>
      <c r="F14" s="48">
        <v>11.85</v>
      </c>
      <c r="G14" s="48">
        <v>16.28</v>
      </c>
      <c r="H14" s="49">
        <v>176</v>
      </c>
      <c r="I14" s="49">
        <v>12</v>
      </c>
      <c r="J14" s="39">
        <v>394</v>
      </c>
    </row>
    <row r="15" spans="2:12" x14ac:dyDescent="0.2">
      <c r="B15" s="36" t="s">
        <v>60</v>
      </c>
      <c r="C15" s="36" t="s">
        <v>35</v>
      </c>
      <c r="D15" s="39">
        <v>200</v>
      </c>
      <c r="E15" s="48">
        <v>0.75</v>
      </c>
      <c r="F15" s="48">
        <v>0</v>
      </c>
      <c r="G15" s="48">
        <v>41.25</v>
      </c>
      <c r="H15" s="49">
        <v>168</v>
      </c>
      <c r="I15" s="49">
        <v>20</v>
      </c>
      <c r="J15" s="39">
        <v>389</v>
      </c>
    </row>
    <row r="16" spans="2:12" x14ac:dyDescent="0.2">
      <c r="B16" s="45" t="s">
        <v>24</v>
      </c>
      <c r="C16" s="45"/>
      <c r="D16" s="53">
        <f>SUM(D14:D14)</f>
        <v>30</v>
      </c>
      <c r="E16" s="82">
        <f>SUM(E14:E14)</f>
        <v>1.2</v>
      </c>
      <c r="F16" s="82">
        <f>SUM(F14:F14)</f>
        <v>11.85</v>
      </c>
      <c r="G16" s="82">
        <f>SUM(G14:G14)</f>
        <v>16.28</v>
      </c>
      <c r="H16" s="83">
        <f>SUM(H14:H14)</f>
        <v>176</v>
      </c>
      <c r="I16" s="83">
        <v>32</v>
      </c>
      <c r="J16" s="39"/>
    </row>
    <row r="17" spans="2:10" x14ac:dyDescent="0.2">
      <c r="B17" s="125" t="s">
        <v>1</v>
      </c>
      <c r="C17" s="126"/>
      <c r="D17" s="126"/>
      <c r="E17" s="126"/>
      <c r="F17" s="126"/>
      <c r="G17" s="126"/>
      <c r="H17" s="126"/>
      <c r="I17" s="126"/>
      <c r="J17" s="127"/>
    </row>
    <row r="18" spans="2:10" x14ac:dyDescent="0.2">
      <c r="B18" s="30" t="s">
        <v>48</v>
      </c>
      <c r="C18" s="30" t="s">
        <v>32</v>
      </c>
      <c r="D18" s="39">
        <v>250</v>
      </c>
      <c r="E18" s="78">
        <v>1.8</v>
      </c>
      <c r="F18" s="78">
        <v>2.4</v>
      </c>
      <c r="G18" s="78">
        <v>14.1</v>
      </c>
      <c r="H18" s="79">
        <f t="shared" ref="H18" si="0">(E18+G18)*4+F18*9</f>
        <v>85.2</v>
      </c>
      <c r="I18" s="80">
        <v>11.452</v>
      </c>
      <c r="J18" s="81">
        <v>141</v>
      </c>
    </row>
    <row r="19" spans="2:10" x14ac:dyDescent="0.2">
      <c r="B19" s="30" t="s">
        <v>49</v>
      </c>
      <c r="C19" s="30" t="s">
        <v>34</v>
      </c>
      <c r="D19" s="39">
        <v>280</v>
      </c>
      <c r="E19" s="78">
        <v>29.21</v>
      </c>
      <c r="F19" s="78">
        <v>29.21</v>
      </c>
      <c r="G19" s="78">
        <v>47.36</v>
      </c>
      <c r="H19" s="79">
        <v>569</v>
      </c>
      <c r="I19" s="80">
        <v>127</v>
      </c>
      <c r="J19" s="81">
        <v>443</v>
      </c>
    </row>
    <row r="20" spans="2:10" x14ac:dyDescent="0.2">
      <c r="B20" s="30" t="s">
        <v>50</v>
      </c>
      <c r="C20" s="30" t="s">
        <v>36</v>
      </c>
      <c r="D20" s="39">
        <v>100</v>
      </c>
      <c r="E20" s="78">
        <v>1.9</v>
      </c>
      <c r="F20" s="78">
        <v>8.9</v>
      </c>
      <c r="G20" s="78">
        <v>7.7</v>
      </c>
      <c r="H20" s="79">
        <v>119</v>
      </c>
      <c r="I20" s="80">
        <v>22</v>
      </c>
      <c r="J20" s="81">
        <v>115</v>
      </c>
    </row>
    <row r="21" spans="2:10" x14ac:dyDescent="0.2">
      <c r="B21" s="30" t="s">
        <v>28</v>
      </c>
      <c r="C21" s="30" t="s">
        <v>35</v>
      </c>
      <c r="D21" s="39">
        <v>200</v>
      </c>
      <c r="E21" s="78">
        <v>0.5</v>
      </c>
      <c r="F21" s="78">
        <v>0.1</v>
      </c>
      <c r="G21" s="78">
        <v>30.9</v>
      </c>
      <c r="H21" s="79">
        <f t="shared" ref="H21" si="1">(E21+G21)*4+F21*9</f>
        <v>126.5</v>
      </c>
      <c r="I21" s="80">
        <v>4</v>
      </c>
      <c r="J21" s="81" t="s">
        <v>14</v>
      </c>
    </row>
    <row r="22" spans="2:10" x14ac:dyDescent="0.2">
      <c r="B22" s="36" t="s">
        <v>23</v>
      </c>
      <c r="C22" s="36" t="s">
        <v>40</v>
      </c>
      <c r="D22" s="39">
        <v>150</v>
      </c>
      <c r="E22" s="48">
        <v>11.85</v>
      </c>
      <c r="F22" s="48">
        <v>1.5</v>
      </c>
      <c r="G22" s="48">
        <v>72.45</v>
      </c>
      <c r="H22" s="49">
        <v>369</v>
      </c>
      <c r="I22" s="49">
        <v>8</v>
      </c>
      <c r="J22" s="39">
        <v>366</v>
      </c>
    </row>
    <row r="23" spans="2:10" x14ac:dyDescent="0.2">
      <c r="B23" s="46" t="s">
        <v>16</v>
      </c>
      <c r="C23" s="46"/>
      <c r="D23" s="53">
        <f>SUM(D18:D22)</f>
        <v>980</v>
      </c>
      <c r="E23" s="82">
        <f>SUM(E18:E22)</f>
        <v>45.260000000000005</v>
      </c>
      <c r="F23" s="82">
        <f>SUM(F18:F22)</f>
        <v>42.11</v>
      </c>
      <c r="G23" s="82">
        <f>SUM(G18:G22)</f>
        <v>172.51</v>
      </c>
      <c r="H23" s="83">
        <f>SUM(H18:H22)</f>
        <v>1268.7</v>
      </c>
      <c r="I23" s="83">
        <v>172</v>
      </c>
      <c r="J23" s="39"/>
    </row>
    <row r="24" spans="2:10" x14ac:dyDescent="0.2">
      <c r="B24" s="102" t="s">
        <v>2</v>
      </c>
      <c r="C24" s="103"/>
      <c r="D24" s="103"/>
      <c r="E24" s="103"/>
      <c r="F24" s="103"/>
      <c r="G24" s="103"/>
      <c r="H24" s="103"/>
      <c r="I24" s="103"/>
      <c r="J24" s="104"/>
    </row>
    <row r="25" spans="2:10" x14ac:dyDescent="0.2">
      <c r="B25" s="30" t="s">
        <v>51</v>
      </c>
      <c r="C25" s="30" t="s">
        <v>56</v>
      </c>
      <c r="D25" s="39">
        <v>170</v>
      </c>
      <c r="E25" s="78">
        <v>38.9</v>
      </c>
      <c r="F25" s="78">
        <v>7.43</v>
      </c>
      <c r="G25" s="78">
        <v>47.3</v>
      </c>
      <c r="H25" s="79">
        <v>412</v>
      </c>
      <c r="I25" s="80">
        <v>43</v>
      </c>
      <c r="J25" s="81">
        <v>219</v>
      </c>
    </row>
    <row r="26" spans="2:10" x14ac:dyDescent="0.2">
      <c r="B26" s="47" t="s">
        <v>18</v>
      </c>
      <c r="C26" s="47" t="s">
        <v>37</v>
      </c>
      <c r="D26" s="39">
        <v>200</v>
      </c>
      <c r="E26" s="48">
        <v>0.2</v>
      </c>
      <c r="F26" s="48">
        <v>0</v>
      </c>
      <c r="G26" s="48">
        <v>9.1</v>
      </c>
      <c r="H26" s="49">
        <v>37</v>
      </c>
      <c r="I26" s="49">
        <v>2</v>
      </c>
      <c r="J26" s="39">
        <v>685</v>
      </c>
    </row>
    <row r="27" spans="2:10" x14ac:dyDescent="0.2">
      <c r="B27" s="50" t="s">
        <v>17</v>
      </c>
      <c r="C27" s="50"/>
      <c r="D27" s="84">
        <f>SUM(D25:D26)</f>
        <v>370</v>
      </c>
      <c r="E27" s="82">
        <f>SUM(E25:E26)</f>
        <v>39.1</v>
      </c>
      <c r="F27" s="82">
        <f>SUM(F25:F26)</f>
        <v>7.43</v>
      </c>
      <c r="G27" s="82">
        <f>SUM(G25:G26)</f>
        <v>56.4</v>
      </c>
      <c r="H27" s="83">
        <f>SUM(H25:H26)</f>
        <v>449</v>
      </c>
      <c r="I27" s="83">
        <v>45</v>
      </c>
      <c r="J27" s="39"/>
    </row>
    <row r="28" spans="2:10" x14ac:dyDescent="0.2">
      <c r="B28" s="102" t="s">
        <v>3</v>
      </c>
      <c r="C28" s="103"/>
      <c r="D28" s="103"/>
      <c r="E28" s="103"/>
      <c r="F28" s="103"/>
      <c r="G28" s="103"/>
      <c r="H28" s="103"/>
      <c r="I28" s="103"/>
      <c r="J28" s="104"/>
    </row>
    <row r="29" spans="2:10" x14ac:dyDescent="0.2">
      <c r="B29" s="30" t="s">
        <v>52</v>
      </c>
      <c r="C29" s="30" t="s">
        <v>54</v>
      </c>
      <c r="D29" s="39">
        <v>140</v>
      </c>
      <c r="E29" s="78">
        <v>22.06</v>
      </c>
      <c r="F29" s="78">
        <v>18.23</v>
      </c>
      <c r="G29" s="78">
        <v>5.88</v>
      </c>
      <c r="H29" s="79">
        <v>276</v>
      </c>
      <c r="I29" s="80">
        <v>54</v>
      </c>
      <c r="J29" s="81">
        <v>301</v>
      </c>
    </row>
    <row r="30" spans="2:10" x14ac:dyDescent="0.2">
      <c r="B30" s="30" t="s">
        <v>53</v>
      </c>
      <c r="C30" s="30" t="s">
        <v>33</v>
      </c>
      <c r="D30" s="39">
        <v>180</v>
      </c>
      <c r="E30" s="78">
        <v>8.1</v>
      </c>
      <c r="F30" s="78">
        <v>6.4</v>
      </c>
      <c r="G30" s="78">
        <v>45.4</v>
      </c>
      <c r="H30" s="79">
        <v>272</v>
      </c>
      <c r="I30" s="80">
        <v>9</v>
      </c>
      <c r="J30" s="81">
        <v>297</v>
      </c>
    </row>
    <row r="31" spans="2:10" ht="14.25" customHeight="1" x14ac:dyDescent="0.2">
      <c r="B31" s="30" t="s">
        <v>18</v>
      </c>
      <c r="C31" s="30" t="s">
        <v>37</v>
      </c>
      <c r="D31" s="90">
        <v>200</v>
      </c>
      <c r="E31" s="78">
        <v>0.2</v>
      </c>
      <c r="F31" s="78">
        <v>0</v>
      </c>
      <c r="G31" s="78">
        <v>9.1</v>
      </c>
      <c r="H31" s="91">
        <f>(E31+G31)*4+F31*9</f>
        <v>37.199999999999996</v>
      </c>
      <c r="I31" s="80">
        <v>2</v>
      </c>
      <c r="J31" s="81">
        <v>685</v>
      </c>
    </row>
    <row r="32" spans="2:10" ht="15.75" x14ac:dyDescent="0.2">
      <c r="B32" s="36" t="s">
        <v>15</v>
      </c>
      <c r="C32" s="36" t="s">
        <v>40</v>
      </c>
      <c r="D32" s="90">
        <v>100</v>
      </c>
      <c r="E32" s="94">
        <v>7.9</v>
      </c>
      <c r="F32" s="94">
        <v>1</v>
      </c>
      <c r="G32" s="94">
        <v>48.3</v>
      </c>
      <c r="H32" s="92">
        <v>246</v>
      </c>
      <c r="I32" s="49">
        <v>4.8</v>
      </c>
      <c r="J32" s="39">
        <v>366</v>
      </c>
    </row>
    <row r="33" spans="2:10" x14ac:dyDescent="0.2">
      <c r="B33" s="36" t="s">
        <v>27</v>
      </c>
      <c r="C33" s="36" t="s">
        <v>31</v>
      </c>
      <c r="D33" s="39">
        <v>10</v>
      </c>
      <c r="E33" s="98">
        <v>0.1</v>
      </c>
      <c r="F33" s="98">
        <v>8.3000000000000007</v>
      </c>
      <c r="G33" s="98">
        <v>0.1</v>
      </c>
      <c r="H33" s="79">
        <f>(E33+G33)*4+F33*9</f>
        <v>75.5</v>
      </c>
      <c r="I33" s="79">
        <v>5.8</v>
      </c>
      <c r="J33" s="39">
        <v>365</v>
      </c>
    </row>
    <row r="34" spans="2:10" x14ac:dyDescent="0.2">
      <c r="B34" s="46" t="s">
        <v>19</v>
      </c>
      <c r="C34" s="46"/>
      <c r="D34" s="53">
        <f>SUM(D29:D33)</f>
        <v>630</v>
      </c>
      <c r="E34" s="53">
        <f t="shared" ref="E34:H34" si="2">SUM(E29:E33)</f>
        <v>38.36</v>
      </c>
      <c r="F34" s="53">
        <f t="shared" si="2"/>
        <v>33.930000000000007</v>
      </c>
      <c r="G34" s="53">
        <f t="shared" si="2"/>
        <v>108.78</v>
      </c>
      <c r="H34" s="54">
        <f t="shared" si="2"/>
        <v>906.7</v>
      </c>
      <c r="I34" s="54">
        <v>76</v>
      </c>
      <c r="J34" s="39"/>
    </row>
    <row r="35" spans="2:10" x14ac:dyDescent="0.2">
      <c r="B35" s="102" t="s">
        <v>4</v>
      </c>
      <c r="C35" s="103"/>
      <c r="D35" s="103"/>
      <c r="E35" s="103"/>
      <c r="F35" s="103"/>
      <c r="G35" s="103"/>
      <c r="H35" s="103"/>
      <c r="I35" s="103"/>
      <c r="J35" s="104"/>
    </row>
    <row r="36" spans="2:10" x14ac:dyDescent="0.2">
      <c r="B36" s="47" t="s">
        <v>5</v>
      </c>
      <c r="C36" s="47" t="s">
        <v>35</v>
      </c>
      <c r="D36" s="39">
        <v>200</v>
      </c>
      <c r="E36" s="48">
        <v>5.7</v>
      </c>
      <c r="F36" s="48">
        <v>6.3</v>
      </c>
      <c r="G36" s="48">
        <v>7.8</v>
      </c>
      <c r="H36" s="49">
        <f>(E36+G36)*4+F36*9</f>
        <v>110.69999999999999</v>
      </c>
      <c r="I36" s="49">
        <v>18</v>
      </c>
      <c r="J36" s="39">
        <v>386</v>
      </c>
    </row>
    <row r="37" spans="2:10" x14ac:dyDescent="0.2">
      <c r="B37" s="46" t="s">
        <v>25</v>
      </c>
      <c r="C37" s="46"/>
      <c r="D37" s="53">
        <f>SUM(D36:D36)</f>
        <v>200</v>
      </c>
      <c r="E37" s="53">
        <f>SUM(E36:E36)</f>
        <v>5.7</v>
      </c>
      <c r="F37" s="53">
        <f>SUM(F36:F36)</f>
        <v>6.3</v>
      </c>
      <c r="G37" s="53">
        <f>SUM(G36:G36)</f>
        <v>7.8</v>
      </c>
      <c r="H37" s="54">
        <f>SUM(H36:H36)</f>
        <v>110.69999999999999</v>
      </c>
      <c r="I37" s="54">
        <v>18</v>
      </c>
      <c r="J37" s="39"/>
    </row>
    <row r="38" spans="2:10" x14ac:dyDescent="0.2">
      <c r="B38" s="46" t="s">
        <v>20</v>
      </c>
      <c r="C38" s="46"/>
      <c r="D38" s="53">
        <f>D12+D16+D23+D27+D34+D37</f>
        <v>2740</v>
      </c>
      <c r="E38" s="53">
        <f>E12+E16+E23+E27+E34+E37</f>
        <v>149.32</v>
      </c>
      <c r="F38" s="53">
        <f>F12+F16+F23+F27+F34+F37</f>
        <v>124.82000000000001</v>
      </c>
      <c r="G38" s="53">
        <f>G12+G16+G23+G27+G34+G37</f>
        <v>455.96999999999997</v>
      </c>
      <c r="H38" s="54">
        <f>H12+H16+H23+H27+H34+H37</f>
        <v>3575.0999999999995</v>
      </c>
      <c r="I38" s="54">
        <v>383</v>
      </c>
      <c r="J38" s="39"/>
    </row>
    <row r="39" spans="2:10" x14ac:dyDescent="0.2">
      <c r="B39" s="105"/>
      <c r="C39" s="106"/>
      <c r="D39" s="106"/>
      <c r="E39" s="106"/>
      <c r="F39" s="106"/>
      <c r="G39" s="106"/>
      <c r="H39" s="106"/>
      <c r="I39" s="106"/>
      <c r="J39" s="107"/>
    </row>
    <row r="40" spans="2:10" x14ac:dyDescent="0.2">
      <c r="B40" s="55"/>
      <c r="C40" s="55"/>
      <c r="D40" s="55"/>
      <c r="E40" s="85"/>
      <c r="F40" s="85"/>
      <c r="G40" s="85"/>
      <c r="H40" s="86"/>
      <c r="I40" s="86"/>
      <c r="J40" s="87"/>
    </row>
    <row r="41" spans="2:10" x14ac:dyDescent="0.2">
      <c r="B41" s="55"/>
      <c r="C41" s="55"/>
      <c r="D41" s="55"/>
      <c r="E41" s="85"/>
      <c r="F41" s="85"/>
      <c r="G41" s="85"/>
      <c r="H41" s="86"/>
      <c r="I41" s="86"/>
      <c r="J41" s="87"/>
    </row>
    <row r="42" spans="2:10" x14ac:dyDescent="0.2">
      <c r="B42" s="55"/>
      <c r="C42" s="55"/>
      <c r="D42" s="55"/>
      <c r="E42" s="85"/>
      <c r="F42" s="85"/>
      <c r="G42" s="85"/>
      <c r="H42" s="86"/>
      <c r="I42" s="86"/>
      <c r="J42" s="87"/>
    </row>
    <row r="43" spans="2:10" x14ac:dyDescent="0.2">
      <c r="B43" s="55"/>
      <c r="C43" s="55"/>
      <c r="D43" s="55"/>
      <c r="E43" s="85"/>
      <c r="F43" s="85"/>
      <c r="G43" s="85"/>
      <c r="H43" s="86"/>
      <c r="I43" s="86"/>
      <c r="J43" s="87"/>
    </row>
    <row r="44" spans="2:10" x14ac:dyDescent="0.2">
      <c r="B44" s="55"/>
      <c r="C44" s="55"/>
      <c r="D44" s="55"/>
      <c r="E44" s="85"/>
      <c r="F44" s="85"/>
      <c r="G44" s="85"/>
      <c r="H44" s="86"/>
      <c r="I44" s="86"/>
      <c r="J44" s="87"/>
    </row>
    <row r="45" spans="2:10" x14ac:dyDescent="0.2">
      <c r="B45" s="55"/>
      <c r="C45" s="55"/>
      <c r="D45" s="55"/>
      <c r="E45" s="85"/>
      <c r="F45" s="85"/>
      <c r="G45" s="85"/>
      <c r="H45" s="86"/>
      <c r="I45" s="86"/>
      <c r="J45" s="87"/>
    </row>
    <row r="46" spans="2:10" x14ac:dyDescent="0.2">
      <c r="B46" s="55"/>
      <c r="C46" s="55"/>
      <c r="D46" s="55"/>
      <c r="E46" s="85"/>
      <c r="F46" s="85"/>
      <c r="G46" s="85"/>
      <c r="H46" s="86"/>
      <c r="I46" s="86"/>
      <c r="J46" s="87"/>
    </row>
    <row r="47" spans="2:10" x14ac:dyDescent="0.2">
      <c r="B47" s="55"/>
      <c r="C47" s="55"/>
      <c r="D47" s="55"/>
      <c r="E47" s="85"/>
      <c r="F47" s="85"/>
      <c r="G47" s="85"/>
      <c r="H47" s="86"/>
      <c r="I47" s="86"/>
      <c r="J47" s="87"/>
    </row>
    <row r="48" spans="2:10" x14ac:dyDescent="0.2">
      <c r="B48" s="55"/>
      <c r="C48" s="55"/>
      <c r="D48" s="55"/>
      <c r="E48" s="85"/>
      <c r="F48" s="85"/>
      <c r="G48" s="85"/>
      <c r="H48" s="86"/>
      <c r="I48" s="86"/>
      <c r="J48" s="87"/>
    </row>
    <row r="49" spans="2:10" x14ac:dyDescent="0.2">
      <c r="B49" s="55"/>
      <c r="C49" s="55"/>
      <c r="D49" s="55"/>
      <c r="E49" s="85"/>
      <c r="F49" s="85"/>
      <c r="G49" s="85"/>
      <c r="H49" s="86"/>
      <c r="I49" s="86"/>
      <c r="J49" s="87"/>
    </row>
    <row r="50" spans="2:10" x14ac:dyDescent="0.2">
      <c r="B50" s="55"/>
      <c r="C50" s="55"/>
      <c r="D50" s="55"/>
      <c r="E50" s="85"/>
      <c r="F50" s="85"/>
      <c r="G50" s="85"/>
      <c r="H50" s="86"/>
      <c r="I50" s="86"/>
      <c r="J50" s="87"/>
    </row>
  </sheetData>
  <mergeCells count="15">
    <mergeCell ref="F1:J1"/>
    <mergeCell ref="F2:J2"/>
    <mergeCell ref="B4:D4"/>
    <mergeCell ref="C7:G7"/>
    <mergeCell ref="B39:J39"/>
    <mergeCell ref="B13:J13"/>
    <mergeCell ref="B17:J17"/>
    <mergeCell ref="B24:J24"/>
    <mergeCell ref="B28:J28"/>
    <mergeCell ref="B35:J35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2024-12-11T14:17:54Z</dcterms:modified>
</cp:coreProperties>
</file>