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17" i="5" l="1"/>
  <c r="H23" i="5" s="1"/>
  <c r="G37" i="5"/>
  <c r="F37" i="5"/>
  <c r="E37" i="5"/>
  <c r="D37" i="5"/>
  <c r="H37" i="5"/>
  <c r="G34" i="5"/>
  <c r="F34" i="5"/>
  <c r="E34" i="5"/>
  <c r="D34" i="5"/>
  <c r="H33" i="5"/>
  <c r="H32" i="5"/>
  <c r="H34" i="5"/>
  <c r="H27" i="5"/>
  <c r="G27" i="5"/>
  <c r="F27" i="5"/>
  <c r="E27" i="5"/>
  <c r="D27" i="5"/>
  <c r="G23" i="5"/>
  <c r="F23" i="5"/>
  <c r="E23" i="5"/>
  <c r="D23" i="5"/>
  <c r="H21" i="5"/>
  <c r="H15" i="5"/>
  <c r="G15" i="5"/>
  <c r="F15" i="5"/>
  <c r="E15" i="5"/>
  <c r="D15" i="5"/>
  <c r="G12" i="5"/>
  <c r="F12" i="5"/>
  <c r="E12" i="5"/>
  <c r="D12" i="5"/>
  <c r="H10" i="5"/>
  <c r="G38" i="5" l="1"/>
  <c r="E38" i="5"/>
  <c r="F38" i="5"/>
  <c r="D38" i="5"/>
  <c r="H12" i="5"/>
  <c r="H38" i="5" s="1"/>
  <c r="G34" i="2"/>
  <c r="F34" i="2"/>
  <c r="E34" i="2"/>
  <c r="D34" i="2" l="1"/>
  <c r="D12" i="2" l="1"/>
  <c r="H11" i="2"/>
  <c r="H10" i="2"/>
  <c r="H36" i="2"/>
  <c r="H29" i="2"/>
  <c r="H17" i="2"/>
  <c r="G37" i="2"/>
  <c r="F37" i="2"/>
  <c r="E37" i="2"/>
  <c r="D37" i="2"/>
  <c r="H33" i="2"/>
  <c r="H34" i="2" s="1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H37" i="2" l="1"/>
  <c r="H27" i="2"/>
  <c r="G38" i="2"/>
  <c r="H23" i="2"/>
  <c r="D38" i="2"/>
  <c r="H15" i="2"/>
  <c r="F38" i="2"/>
  <c r="H12" i="2"/>
  <c r="E38" i="2"/>
</calcChain>
</file>

<file path=xl/sharedStrings.xml><?xml version="1.0" encoding="utf-8"?>
<sst xmlns="http://schemas.openxmlformats.org/spreadsheetml/2006/main" count="138" uniqueCount="65">
  <si>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</si>
  <si>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</si>
  <si>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</si>
  <si>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</si>
  <si>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</si>
  <si>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</si>
  <si>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</si>
  <si>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</si>
  <si>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</si>
  <si>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</si>
  <si>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</si>
  <si>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</si>
  <si>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</si>
  <si>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</si>
  <si>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</si>
  <si>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</si>
  <si>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</si>
  <si>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</si>
  <si>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</si>
  <si>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</si>
  <si>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</si>
  <si>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</si>
  <si>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</si>
  <si>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</si>
  <si>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</si>
  <si>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</si>
  <si>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</si>
  <si>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</si>
  <si>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</si>
  <si>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</si>
  <si>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</si>
  <si>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</si>
  <si>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</si>
  <si>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</si>
  <si>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</si>
  <si>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</si>
  <si>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</si>
  <si>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</si>
  <si>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</si>
  <si>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</si>
  <si>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</si>
  <si>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</si>
  <si>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</si>
  <si>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</si>
  <si>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</si>
  <si>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</si>
  <si>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</si>
  <si>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</si>
  <si>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</si>
  <si>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</si>
  <si>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</si>
  <si>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246/247</t>
  </si>
  <si>
    <t>Каша манная молочная</t>
  </si>
  <si>
    <t>Яблоко</t>
  </si>
  <si>
    <t>Пюре картофельное</t>
  </si>
  <si>
    <t>520(3)</t>
  </si>
  <si>
    <t>Рыба тушеная в томатном соусе с овощами</t>
  </si>
  <si>
    <t>Булочка сдобная</t>
  </si>
  <si>
    <t>Кисель фруктовый</t>
  </si>
  <si>
    <t>Тефтели с рисом</t>
  </si>
  <si>
    <t>Салат "Степной"</t>
  </si>
  <si>
    <t>Вафли</t>
  </si>
  <si>
    <t>Для детей от 12 лет и старше</t>
  </si>
  <si>
    <t>Сладкое</t>
  </si>
  <si>
    <t>20.12.2024г.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</si>
</sst>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5" customWidth="1"/>
    <col min="10" max="10" width="11.5703125" style="46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55"/>
      <c r="G1" s="55"/>
      <c r="H1" s="55"/>
      <c r="I1" s="55"/>
      <c r="J1" s="55"/>
    </row>
    <row r="2" spans="2:12" s="28" customFormat="1" ht="15.75" x14ac:dyDescent="0.25">
      <c r="B2" s="2"/>
      <c r="C2" s="2"/>
      <c r="D2" s="2"/>
      <c r="E2" s="27"/>
      <c r="F2" s="56"/>
      <c r="G2" s="56"/>
      <c r="H2" s="56"/>
      <c r="I2" s="56"/>
      <c r="J2" s="56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64</v>
      </c>
    </row>
    <row r="4" spans="2:12" s="28" customFormat="1" ht="15.75" x14ac:dyDescent="0.25">
      <c r="B4" s="57"/>
      <c r="C4" s="57"/>
      <c r="D4" s="57"/>
      <c r="E4" s="27"/>
      <c r="F4" s="33"/>
      <c r="G4" s="33"/>
      <c r="H4" s="34"/>
      <c r="I4" s="34"/>
      <c r="J4" s="35"/>
    </row>
    <row r="5" spans="2:12" ht="28.5" customHeight="1" x14ac:dyDescent="0.2">
      <c r="B5" s="47" t="s">
        <v>6</v>
      </c>
      <c r="C5" s="48" t="s">
        <v>32</v>
      </c>
      <c r="D5" s="61" t="s">
        <v>7</v>
      </c>
      <c r="E5" s="63" t="s">
        <v>8</v>
      </c>
      <c r="F5" s="63"/>
      <c r="G5" s="63"/>
      <c r="H5" s="64" t="s">
        <v>9</v>
      </c>
      <c r="I5" s="36" t="s">
        <v>31</v>
      </c>
      <c r="J5" s="65" t="s">
        <v>10</v>
      </c>
    </row>
    <row r="6" spans="2:12" ht="15.75" x14ac:dyDescent="0.2">
      <c r="B6" s="26"/>
      <c r="C6" s="12"/>
      <c r="D6" s="62"/>
      <c r="E6" s="49" t="s">
        <v>11</v>
      </c>
      <c r="F6" s="49" t="s">
        <v>12</v>
      </c>
      <c r="G6" s="49" t="s">
        <v>13</v>
      </c>
      <c r="H6" s="64"/>
      <c r="I6" s="50"/>
      <c r="J6" s="65"/>
    </row>
    <row r="7" spans="2:12" ht="15.75" x14ac:dyDescent="0.2">
      <c r="B7" s="4"/>
      <c r="C7" s="58" t="s">
        <v>47</v>
      </c>
      <c r="D7" s="59"/>
      <c r="E7" s="59"/>
      <c r="F7" s="59"/>
      <c r="G7" s="60"/>
      <c r="H7" s="37"/>
      <c r="I7" s="37"/>
      <c r="J7" s="5"/>
    </row>
    <row r="8" spans="2:12" x14ac:dyDescent="0.2">
      <c r="B8" s="66" t="s">
        <v>22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13" t="s">
        <v>52</v>
      </c>
      <c r="C9" s="13" t="s">
        <v>42</v>
      </c>
      <c r="D9" s="15">
        <v>200</v>
      </c>
      <c r="E9" s="38">
        <v>6.2</v>
      </c>
      <c r="F9" s="38">
        <v>8.1999999999999993</v>
      </c>
      <c r="G9" s="38">
        <v>30.3</v>
      </c>
      <c r="H9" s="16">
        <v>220</v>
      </c>
      <c r="I9" s="39">
        <v>14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100</v>
      </c>
      <c r="E11" s="15">
        <v>10.9</v>
      </c>
      <c r="F11" s="15">
        <v>14.3</v>
      </c>
      <c r="G11" s="15">
        <v>33.9</v>
      </c>
      <c r="H11" s="16">
        <f>(E11+G11)*4+F11*9</f>
        <v>307.89999999999998</v>
      </c>
      <c r="I11" s="16">
        <v>21.48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500</v>
      </c>
      <c r="E12" s="42">
        <f>SUM(E9:E11)</f>
        <v>20</v>
      </c>
      <c r="F12" s="42">
        <f>SUM(F9:F11)</f>
        <v>25.3</v>
      </c>
      <c r="G12" s="42">
        <f>SUM(G9:G11)</f>
        <v>79.099999999999994</v>
      </c>
      <c r="H12" s="41">
        <f>SUM(H9:H11)</f>
        <v>624.29999999999995</v>
      </c>
      <c r="I12" s="41">
        <v>45</v>
      </c>
      <c r="J12" s="15"/>
    </row>
    <row r="13" spans="2:12" x14ac:dyDescent="0.2">
      <c r="B13" s="73" t="s">
        <v>0</v>
      </c>
      <c r="C13" s="74"/>
      <c r="D13" s="74"/>
      <c r="E13" s="74"/>
      <c r="F13" s="74"/>
      <c r="G13" s="74"/>
      <c r="H13" s="74"/>
      <c r="I13" s="74"/>
      <c r="J13" s="75"/>
    </row>
    <row r="14" spans="2:12" x14ac:dyDescent="0.2">
      <c r="B14" s="18" t="s">
        <v>53</v>
      </c>
      <c r="C14" s="18" t="s">
        <v>35</v>
      </c>
      <c r="D14" s="15">
        <v>200</v>
      </c>
      <c r="E14" s="21">
        <v>0.8</v>
      </c>
      <c r="F14" s="21">
        <v>0.8</v>
      </c>
      <c r="G14" s="21">
        <v>19.600000000000001</v>
      </c>
      <c r="H14" s="23">
        <v>89</v>
      </c>
      <c r="I14" s="23">
        <v>15</v>
      </c>
      <c r="J14" s="15">
        <v>403</v>
      </c>
    </row>
    <row r="15" spans="2:12" x14ac:dyDescent="0.2">
      <c r="B15" s="19" t="s">
        <v>27</v>
      </c>
      <c r="C15" s="19"/>
      <c r="D15" s="24">
        <f>SUM(D14:D14)</f>
        <v>200</v>
      </c>
      <c r="E15" s="42">
        <f>SUM(E14:E14)</f>
        <v>0.8</v>
      </c>
      <c r="F15" s="42">
        <f>SUM(F14:F14)</f>
        <v>0.8</v>
      </c>
      <c r="G15" s="42">
        <f>SUM(G14:G14)</f>
        <v>19.600000000000001</v>
      </c>
      <c r="H15" s="41">
        <f>SUM(H14:H14)</f>
        <v>89</v>
      </c>
      <c r="I15" s="41">
        <v>15</v>
      </c>
      <c r="J15" s="15"/>
    </row>
    <row r="16" spans="2:12" x14ac:dyDescent="0.2">
      <c r="B16" s="70" t="s">
        <v>1</v>
      </c>
      <c r="C16" s="71"/>
      <c r="D16" s="71"/>
      <c r="E16" s="71"/>
      <c r="F16" s="71"/>
      <c r="G16" s="71"/>
      <c r="H16" s="71"/>
      <c r="I16" s="71"/>
      <c r="J16" s="72"/>
    </row>
    <row r="17" spans="2:10" x14ac:dyDescent="0.2">
      <c r="B17" s="13" t="s">
        <v>25</v>
      </c>
      <c r="C17" s="13" t="s">
        <v>36</v>
      </c>
      <c r="D17" s="15">
        <v>200</v>
      </c>
      <c r="E17" s="38">
        <v>1.9</v>
      </c>
      <c r="F17" s="38">
        <v>4</v>
      </c>
      <c r="G17" s="38">
        <v>12.6</v>
      </c>
      <c r="H17" s="16">
        <f>(E17+G17)*4+F17*9</f>
        <v>94</v>
      </c>
      <c r="I17" s="39">
        <v>9</v>
      </c>
      <c r="J17" s="40">
        <v>132</v>
      </c>
    </row>
    <row r="18" spans="2:10" x14ac:dyDescent="0.2">
      <c r="B18" s="13" t="s">
        <v>54</v>
      </c>
      <c r="C18" s="13" t="s">
        <v>37</v>
      </c>
      <c r="D18" s="15">
        <v>150</v>
      </c>
      <c r="E18" s="38">
        <v>3.1</v>
      </c>
      <c r="F18" s="38">
        <v>4.7</v>
      </c>
      <c r="G18" s="38">
        <v>20</v>
      </c>
      <c r="H18" s="16">
        <v>135</v>
      </c>
      <c r="I18" s="39">
        <v>13</v>
      </c>
      <c r="J18" s="40" t="s">
        <v>55</v>
      </c>
    </row>
    <row r="19" spans="2:10" ht="27" x14ac:dyDescent="0.2">
      <c r="B19" s="13" t="s">
        <v>56</v>
      </c>
      <c r="C19" s="13" t="s">
        <v>38</v>
      </c>
      <c r="D19" s="15">
        <v>120</v>
      </c>
      <c r="E19" s="38">
        <v>10.7</v>
      </c>
      <c r="F19" s="38">
        <v>5.2</v>
      </c>
      <c r="G19" s="38">
        <v>5.6</v>
      </c>
      <c r="H19" s="16">
        <v>112</v>
      </c>
      <c r="I19" s="39">
        <v>36</v>
      </c>
      <c r="J19" s="40">
        <v>374</v>
      </c>
    </row>
    <row r="20" spans="2:10" x14ac:dyDescent="0.2">
      <c r="B20" s="13" t="s">
        <v>50</v>
      </c>
      <c r="C20" s="13" t="s">
        <v>33</v>
      </c>
      <c r="D20" s="15">
        <v>60</v>
      </c>
      <c r="E20" s="38">
        <v>0.5</v>
      </c>
      <c r="F20" s="38">
        <v>0.12</v>
      </c>
      <c r="G20" s="38">
        <v>1.61</v>
      </c>
      <c r="H20" s="16">
        <v>10</v>
      </c>
      <c r="I20" s="39">
        <v>10</v>
      </c>
      <c r="J20" s="40" t="s">
        <v>51</v>
      </c>
    </row>
    <row r="21" spans="2:10" ht="14.25" thickBot="1" x14ac:dyDescent="0.25">
      <c r="B21" s="13" t="s">
        <v>30</v>
      </c>
      <c r="C21" s="13" t="s">
        <v>39</v>
      </c>
      <c r="D21" s="15">
        <v>200</v>
      </c>
      <c r="E21" s="38">
        <v>0.5</v>
      </c>
      <c r="F21" s="38">
        <v>0.1</v>
      </c>
      <c r="G21" s="38">
        <v>30.9</v>
      </c>
      <c r="H21" s="16">
        <f t="shared" ref="H21" si="0">(E21+G21)*4+F21*9</f>
        <v>126.5</v>
      </c>
      <c r="I21" s="39">
        <v>4</v>
      </c>
      <c r="J21" s="40" t="s">
        <v>15</v>
      </c>
    </row>
    <row r="22" spans="2:10" ht="16.5" thickBot="1" x14ac:dyDescent="0.25">
      <c r="B22" s="18" t="s">
        <v>16</v>
      </c>
      <c r="C22" s="18" t="s">
        <v>34</v>
      </c>
      <c r="D22" s="15">
        <v>100</v>
      </c>
      <c r="E22" s="43">
        <v>7.9</v>
      </c>
      <c r="F22" s="44">
        <v>1</v>
      </c>
      <c r="G22" s="44">
        <v>48.3</v>
      </c>
      <c r="H22" s="23">
        <v>246</v>
      </c>
      <c r="I22" s="23">
        <v>5</v>
      </c>
      <c r="J22" s="15">
        <v>366</v>
      </c>
    </row>
    <row r="23" spans="2:10" x14ac:dyDescent="0.2">
      <c r="B23" s="20" t="s">
        <v>17</v>
      </c>
      <c r="C23" s="20"/>
      <c r="D23" s="24">
        <f>SUM(D17:D22)</f>
        <v>830</v>
      </c>
      <c r="E23" s="42">
        <f>SUM(E17:E22)</f>
        <v>24.6</v>
      </c>
      <c r="F23" s="42">
        <f>SUM(F17:F22)</f>
        <v>15.119999999999997</v>
      </c>
      <c r="G23" s="42">
        <f>SUM(G17:G22)</f>
        <v>119.01</v>
      </c>
      <c r="H23" s="41">
        <f>SUM(H17:H22)</f>
        <v>723.5</v>
      </c>
      <c r="I23" s="41">
        <v>77</v>
      </c>
      <c r="J23" s="15"/>
    </row>
    <row r="24" spans="2:10" x14ac:dyDescent="0.2">
      <c r="B24" s="70" t="s">
        <v>2</v>
      </c>
      <c r="C24" s="71"/>
      <c r="D24" s="71"/>
      <c r="E24" s="71"/>
      <c r="F24" s="71"/>
      <c r="G24" s="71"/>
      <c r="H24" s="71"/>
      <c r="I24" s="71"/>
      <c r="J24" s="72"/>
    </row>
    <row r="25" spans="2:10" x14ac:dyDescent="0.2">
      <c r="B25" s="18" t="s">
        <v>57</v>
      </c>
      <c r="C25" s="18" t="s">
        <v>40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58</v>
      </c>
      <c r="C26" s="13" t="s">
        <v>39</v>
      </c>
      <c r="D26" s="15">
        <v>200</v>
      </c>
      <c r="E26" s="38">
        <v>0</v>
      </c>
      <c r="F26" s="38">
        <v>0</v>
      </c>
      <c r="G26" s="38">
        <v>20</v>
      </c>
      <c r="H26" s="16">
        <v>80</v>
      </c>
      <c r="I26" s="39">
        <v>6</v>
      </c>
      <c r="J26" s="40">
        <v>648</v>
      </c>
    </row>
    <row r="27" spans="2:10" x14ac:dyDescent="0.2">
      <c r="B27" s="22" t="s">
        <v>18</v>
      </c>
      <c r="C27" s="22"/>
      <c r="D27" s="24">
        <f>SUM(D25:D26)</f>
        <v>300</v>
      </c>
      <c r="E27" s="42">
        <f>SUM(E25:E26)</f>
        <v>7.8</v>
      </c>
      <c r="F27" s="42">
        <f>SUM(F25:F26)</f>
        <v>8.5</v>
      </c>
      <c r="G27" s="42">
        <f>SUM(G25:G26)</f>
        <v>72.3</v>
      </c>
      <c r="H27" s="41">
        <f>SUM(H25:H26)</f>
        <v>397</v>
      </c>
      <c r="I27" s="41">
        <v>19</v>
      </c>
      <c r="J27" s="15"/>
    </row>
    <row r="28" spans="2:10" x14ac:dyDescent="0.2">
      <c r="B28" s="70" t="s">
        <v>3</v>
      </c>
      <c r="C28" s="71"/>
      <c r="D28" s="71"/>
      <c r="E28" s="71"/>
      <c r="F28" s="71"/>
      <c r="G28" s="71"/>
      <c r="H28" s="71"/>
      <c r="I28" s="71"/>
      <c r="J28" s="72"/>
    </row>
    <row r="29" spans="2:10" x14ac:dyDescent="0.2">
      <c r="B29" s="13" t="s">
        <v>4</v>
      </c>
      <c r="C29" s="13" t="s">
        <v>37</v>
      </c>
      <c r="D29" s="15">
        <v>150</v>
      </c>
      <c r="E29" s="38">
        <v>8.82</v>
      </c>
      <c r="F29" s="38">
        <v>7.14</v>
      </c>
      <c r="G29" s="38">
        <v>38.6</v>
      </c>
      <c r="H29" s="16">
        <f t="shared" ref="H29" si="1">(E29+G29)*4+F29*9</f>
        <v>253.94</v>
      </c>
      <c r="I29" s="39">
        <v>6.556</v>
      </c>
      <c r="J29" s="40">
        <v>297</v>
      </c>
    </row>
    <row r="30" spans="2:10" x14ac:dyDescent="0.2">
      <c r="B30" s="13" t="s">
        <v>59</v>
      </c>
      <c r="C30" s="13" t="s">
        <v>38</v>
      </c>
      <c r="D30" s="15">
        <v>110</v>
      </c>
      <c r="E30" s="38">
        <v>8.4</v>
      </c>
      <c r="F30" s="38">
        <v>12.3</v>
      </c>
      <c r="G30" s="38">
        <v>10.6</v>
      </c>
      <c r="H30" s="16">
        <v>187</v>
      </c>
      <c r="I30" s="39">
        <v>52</v>
      </c>
      <c r="J30" s="40">
        <v>462</v>
      </c>
    </row>
    <row r="31" spans="2:10" x14ac:dyDescent="0.2">
      <c r="B31" s="13" t="s">
        <v>60</v>
      </c>
      <c r="C31" s="13" t="s">
        <v>33</v>
      </c>
      <c r="D31" s="15">
        <v>60</v>
      </c>
      <c r="E31" s="21">
        <v>1</v>
      </c>
      <c r="F31" s="21">
        <v>2</v>
      </c>
      <c r="G31" s="21">
        <v>4.9000000000000004</v>
      </c>
      <c r="H31" s="16">
        <v>42</v>
      </c>
      <c r="I31" s="16">
        <v>6</v>
      </c>
      <c r="J31" s="15">
        <v>25</v>
      </c>
    </row>
    <row r="32" spans="2:10" ht="27.75" thickBot="1" x14ac:dyDescent="0.25">
      <c r="B32" s="13" t="s">
        <v>19</v>
      </c>
      <c r="C32" s="13" t="s">
        <v>41</v>
      </c>
      <c r="D32" s="15">
        <v>200</v>
      </c>
      <c r="E32" s="38">
        <v>0.2</v>
      </c>
      <c r="F32" s="38">
        <v>0</v>
      </c>
      <c r="G32" s="38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6.5" thickBot="1" x14ac:dyDescent="0.25">
      <c r="B33" s="18" t="s">
        <v>26</v>
      </c>
      <c r="C33" s="18" t="s">
        <v>43</v>
      </c>
      <c r="D33" s="15">
        <v>60</v>
      </c>
      <c r="E33" s="43">
        <v>4.75</v>
      </c>
      <c r="F33" s="44">
        <v>0.6</v>
      </c>
      <c r="G33" s="44">
        <v>29</v>
      </c>
      <c r="H33" s="23">
        <f>(E33+G33)*4+F33*9</f>
        <v>140.4</v>
      </c>
      <c r="I33" s="23">
        <v>3.36</v>
      </c>
      <c r="J33" s="15">
        <v>366</v>
      </c>
    </row>
    <row r="34" spans="2:10" x14ac:dyDescent="0.2">
      <c r="B34" s="19" t="s">
        <v>20</v>
      </c>
      <c r="C34" s="19"/>
      <c r="D34" s="24">
        <f>SUM(D29:D33)</f>
        <v>580</v>
      </c>
      <c r="E34" s="42">
        <f>SUM(E29:E33)</f>
        <v>23.169999999999998</v>
      </c>
      <c r="F34" s="42">
        <f>SUM(F29:F33)</f>
        <v>22.040000000000003</v>
      </c>
      <c r="G34" s="42">
        <f>SUM(G29:G33)</f>
        <v>92.2</v>
      </c>
      <c r="H34" s="41">
        <f>SUM(H29:H33)</f>
        <v>660.54</v>
      </c>
      <c r="I34" s="41">
        <v>70</v>
      </c>
      <c r="J34" s="15"/>
    </row>
    <row r="35" spans="2:10" x14ac:dyDescent="0.2">
      <c r="B35" s="70" t="s">
        <v>5</v>
      </c>
      <c r="C35" s="71"/>
      <c r="D35" s="71"/>
      <c r="E35" s="71"/>
      <c r="F35" s="71"/>
      <c r="G35" s="71"/>
      <c r="H35" s="71"/>
      <c r="I35" s="71"/>
      <c r="J35" s="72"/>
    </row>
    <row r="36" spans="2:10" x14ac:dyDescent="0.2">
      <c r="B36" s="13" t="s">
        <v>61</v>
      </c>
      <c r="C36" s="13" t="s">
        <v>63</v>
      </c>
      <c r="D36" s="15">
        <v>20</v>
      </c>
      <c r="E36" s="21">
        <v>1.62</v>
      </c>
      <c r="F36" s="21">
        <v>2.78</v>
      </c>
      <c r="G36" s="21">
        <v>14.62</v>
      </c>
      <c r="H36" s="23">
        <f>(E36+G36)*4+F36*9</f>
        <v>89.97999999999999</v>
      </c>
      <c r="I36" s="23">
        <v>7</v>
      </c>
      <c r="J36" s="15"/>
    </row>
    <row r="37" spans="2:10" x14ac:dyDescent="0.2">
      <c r="B37" s="22" t="s">
        <v>28</v>
      </c>
      <c r="C37" s="22"/>
      <c r="D37" s="24">
        <f>SUM(D36:D36)</f>
        <v>20</v>
      </c>
      <c r="E37" s="24">
        <f>SUM(E36:E36)</f>
        <v>1.62</v>
      </c>
      <c r="F37" s="24">
        <f>SUM(F36:F36)</f>
        <v>2.78</v>
      </c>
      <c r="G37" s="24">
        <f>SUM(G36:G36)</f>
        <v>14.62</v>
      </c>
      <c r="H37" s="25">
        <f>SUM(H36:H36)</f>
        <v>89.97999999999999</v>
      </c>
      <c r="I37" s="25">
        <v>7</v>
      </c>
      <c r="J37" s="15"/>
    </row>
    <row r="38" spans="2:10" x14ac:dyDescent="0.2">
      <c r="B38" s="19" t="s">
        <v>21</v>
      </c>
      <c r="C38" s="19"/>
      <c r="D38" s="24">
        <f>D12+D15+D23+D27+D34+D37</f>
        <v>2430</v>
      </c>
      <c r="E38" s="24">
        <f>E12+E15+E23+E27+E34+E37</f>
        <v>77.990000000000009</v>
      </c>
      <c r="F38" s="24">
        <f>F12+F15+F23+F27+F34+F37</f>
        <v>74.540000000000006</v>
      </c>
      <c r="G38" s="24">
        <f>G12+G15+G23+G27+G34+G37</f>
        <v>396.83</v>
      </c>
      <c r="H38" s="25">
        <v>2585</v>
      </c>
      <c r="I38" s="25">
        <v>233</v>
      </c>
      <c r="J38" s="15"/>
    </row>
    <row r="39" spans="2:10" x14ac:dyDescent="0.2">
      <c r="B39" s="67"/>
      <c r="C39" s="68"/>
      <c r="D39" s="68"/>
      <c r="E39" s="68"/>
      <c r="F39" s="68"/>
      <c r="G39" s="68"/>
      <c r="H39" s="68"/>
      <c r="I39" s="68"/>
      <c r="J39" s="69"/>
    </row>
    <row r="49" spans="2:10" x14ac:dyDescent="0.2">
      <c r="B49" s="29"/>
      <c r="C49" s="29"/>
      <c r="D49" s="29"/>
      <c r="E49" s="29"/>
      <c r="F49" s="29"/>
      <c r="G49" s="29"/>
      <c r="H49" s="29"/>
      <c r="I49" s="29"/>
      <c r="J49" s="29"/>
    </row>
    <row r="50" spans="2:10" x14ac:dyDescent="0.2">
      <c r="B50" s="29"/>
      <c r="C50" s="29"/>
      <c r="D50" s="29"/>
      <c r="E50" s="29"/>
      <c r="F50" s="29"/>
      <c r="G50" s="29"/>
      <c r="H50" s="29"/>
      <c r="I50" s="29"/>
      <c r="J50" s="29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</sheetData>
  <mergeCells count="15">
    <mergeCell ref="B8:J8"/>
    <mergeCell ref="B39:J39"/>
    <mergeCell ref="B35:J35"/>
    <mergeCell ref="B13:J13"/>
    <mergeCell ref="B16:J16"/>
    <mergeCell ref="B24:J24"/>
    <mergeCell ref="B28:J28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workbookViewId="0">
      <selection activeCell="N7" sqref="N7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5" customWidth="1"/>
    <col min="10" max="10" width="11.5703125" style="46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55"/>
      <c r="G1" s="55"/>
      <c r="H1" s="55"/>
      <c r="I1" s="55"/>
      <c r="J1" s="55"/>
    </row>
    <row r="2" spans="2:12" s="28" customFormat="1" ht="15.75" x14ac:dyDescent="0.25">
      <c r="B2" s="2"/>
      <c r="C2" s="2"/>
      <c r="D2" s="2"/>
      <c r="E2" s="27"/>
      <c r="F2" s="56"/>
      <c r="G2" s="56"/>
      <c r="H2" s="56"/>
      <c r="I2" s="56"/>
      <c r="J2" s="56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64</v>
      </c>
    </row>
    <row r="4" spans="2:12" s="28" customFormat="1" ht="15.75" x14ac:dyDescent="0.25">
      <c r="B4" s="57"/>
      <c r="C4" s="57"/>
      <c r="D4" s="57"/>
      <c r="E4" s="27"/>
      <c r="F4" s="33"/>
      <c r="G4" s="33"/>
      <c r="H4" s="34"/>
      <c r="I4" s="34"/>
      <c r="J4" s="35"/>
    </row>
    <row r="5" spans="2:12" ht="28.5" customHeight="1" x14ac:dyDescent="0.2">
      <c r="B5" s="51" t="s">
        <v>6</v>
      </c>
      <c r="C5" s="52" t="s">
        <v>32</v>
      </c>
      <c r="D5" s="61" t="s">
        <v>7</v>
      </c>
      <c r="E5" s="63" t="s">
        <v>8</v>
      </c>
      <c r="F5" s="63"/>
      <c r="G5" s="63"/>
      <c r="H5" s="64" t="s">
        <v>9</v>
      </c>
      <c r="I5" s="36" t="s">
        <v>31</v>
      </c>
      <c r="J5" s="65" t="s">
        <v>10</v>
      </c>
    </row>
    <row r="6" spans="2:12" ht="15.75" x14ac:dyDescent="0.2">
      <c r="B6" s="26"/>
      <c r="C6" s="12"/>
      <c r="D6" s="62"/>
      <c r="E6" s="53" t="s">
        <v>11</v>
      </c>
      <c r="F6" s="53" t="s">
        <v>12</v>
      </c>
      <c r="G6" s="53" t="s">
        <v>13</v>
      </c>
      <c r="H6" s="64"/>
      <c r="I6" s="54"/>
      <c r="J6" s="65"/>
    </row>
    <row r="7" spans="2:12" ht="15.75" customHeight="1" x14ac:dyDescent="0.2">
      <c r="B7" s="4"/>
      <c r="C7" s="58" t="s">
        <v>62</v>
      </c>
      <c r="D7" s="59"/>
      <c r="E7" s="59"/>
      <c r="F7" s="59"/>
      <c r="G7" s="60"/>
      <c r="H7" s="37"/>
      <c r="I7" s="37"/>
      <c r="J7" s="5"/>
    </row>
    <row r="8" spans="2:12" x14ac:dyDescent="0.2">
      <c r="B8" s="66" t="s">
        <v>22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13" t="s">
        <v>52</v>
      </c>
      <c r="C9" s="13" t="s">
        <v>42</v>
      </c>
      <c r="D9" s="15">
        <v>250</v>
      </c>
      <c r="E9" s="38">
        <v>7.7</v>
      </c>
      <c r="F9" s="38">
        <v>10.3</v>
      </c>
      <c r="G9" s="38">
        <v>37.9</v>
      </c>
      <c r="H9" s="16">
        <v>275</v>
      </c>
      <c r="I9" s="39">
        <v>19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110</v>
      </c>
      <c r="E11" s="15">
        <v>13.5</v>
      </c>
      <c r="F11" s="15">
        <v>17</v>
      </c>
      <c r="G11" s="15">
        <v>33.9</v>
      </c>
      <c r="H11" s="16">
        <v>343</v>
      </c>
      <c r="I11" s="16">
        <v>22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560</v>
      </c>
      <c r="E12" s="42">
        <f>SUM(E9:E11)</f>
        <v>24.1</v>
      </c>
      <c r="F12" s="42">
        <f>SUM(F9:F11)</f>
        <v>30.1</v>
      </c>
      <c r="G12" s="42">
        <f>SUM(G9:G11)</f>
        <v>86.699999999999989</v>
      </c>
      <c r="H12" s="41">
        <f>SUM(H9:H11)</f>
        <v>714.4</v>
      </c>
      <c r="I12" s="41">
        <v>51</v>
      </c>
      <c r="J12" s="15"/>
    </row>
    <row r="13" spans="2:12" x14ac:dyDescent="0.2">
      <c r="B13" s="73" t="s">
        <v>0</v>
      </c>
      <c r="C13" s="74"/>
      <c r="D13" s="74"/>
      <c r="E13" s="74"/>
      <c r="F13" s="74"/>
      <c r="G13" s="74"/>
      <c r="H13" s="74"/>
      <c r="I13" s="74"/>
      <c r="J13" s="75"/>
    </row>
    <row r="14" spans="2:12" x14ac:dyDescent="0.2">
      <c r="B14" s="18" t="s">
        <v>53</v>
      </c>
      <c r="C14" s="18" t="s">
        <v>35</v>
      </c>
      <c r="D14" s="15">
        <v>200</v>
      </c>
      <c r="E14" s="21">
        <v>0.8</v>
      </c>
      <c r="F14" s="21">
        <v>0.8</v>
      </c>
      <c r="G14" s="21">
        <v>19.600000000000001</v>
      </c>
      <c r="H14" s="23">
        <v>89</v>
      </c>
      <c r="I14" s="23">
        <v>15</v>
      </c>
      <c r="J14" s="15">
        <v>403</v>
      </c>
    </row>
    <row r="15" spans="2:12" x14ac:dyDescent="0.2">
      <c r="B15" s="19" t="s">
        <v>27</v>
      </c>
      <c r="C15" s="19"/>
      <c r="D15" s="24">
        <f>SUM(D14:D14)</f>
        <v>200</v>
      </c>
      <c r="E15" s="42">
        <f>SUM(E14:E14)</f>
        <v>0.8</v>
      </c>
      <c r="F15" s="42">
        <f>SUM(F14:F14)</f>
        <v>0.8</v>
      </c>
      <c r="G15" s="42">
        <f>SUM(G14:G14)</f>
        <v>19.600000000000001</v>
      </c>
      <c r="H15" s="41">
        <f>SUM(H14:H14)</f>
        <v>89</v>
      </c>
      <c r="I15" s="41">
        <v>15</v>
      </c>
      <c r="J15" s="15"/>
    </row>
    <row r="16" spans="2:12" x14ac:dyDescent="0.2">
      <c r="B16" s="70" t="s">
        <v>1</v>
      </c>
      <c r="C16" s="71"/>
      <c r="D16" s="71"/>
      <c r="E16" s="71"/>
      <c r="F16" s="71"/>
      <c r="G16" s="71"/>
      <c r="H16" s="71"/>
      <c r="I16" s="71"/>
      <c r="J16" s="72"/>
    </row>
    <row r="17" spans="2:10" x14ac:dyDescent="0.2">
      <c r="B17" s="13" t="s">
        <v>25</v>
      </c>
      <c r="C17" s="13" t="s">
        <v>36</v>
      </c>
      <c r="D17" s="15">
        <v>250</v>
      </c>
      <c r="E17" s="38">
        <v>2.4</v>
      </c>
      <c r="F17" s="38">
        <v>5</v>
      </c>
      <c r="G17" s="38">
        <v>15.7</v>
      </c>
      <c r="H17" s="16">
        <f>(E17+G17)*4+F17*9</f>
        <v>117.39999999999999</v>
      </c>
      <c r="I17" s="39">
        <v>12</v>
      </c>
      <c r="J17" s="40">
        <v>132</v>
      </c>
    </row>
    <row r="18" spans="2:10" x14ac:dyDescent="0.2">
      <c r="B18" s="13" t="s">
        <v>54</v>
      </c>
      <c r="C18" s="13" t="s">
        <v>37</v>
      </c>
      <c r="D18" s="15">
        <v>180</v>
      </c>
      <c r="E18" s="38">
        <v>3.7</v>
      </c>
      <c r="F18" s="38">
        <v>5.6</v>
      </c>
      <c r="G18" s="38">
        <v>24</v>
      </c>
      <c r="H18" s="16">
        <v>161</v>
      </c>
      <c r="I18" s="39">
        <v>15.5085</v>
      </c>
      <c r="J18" s="40" t="s">
        <v>55</v>
      </c>
    </row>
    <row r="19" spans="2:10" ht="27" x14ac:dyDescent="0.2">
      <c r="B19" s="13" t="s">
        <v>56</v>
      </c>
      <c r="C19" s="13" t="s">
        <v>38</v>
      </c>
      <c r="D19" s="15">
        <v>150</v>
      </c>
      <c r="E19" s="38">
        <v>13.4</v>
      </c>
      <c r="F19" s="38">
        <v>6.5</v>
      </c>
      <c r="G19" s="38">
        <v>7</v>
      </c>
      <c r="H19" s="16">
        <v>140</v>
      </c>
      <c r="I19" s="39">
        <v>45</v>
      </c>
      <c r="J19" s="40">
        <v>374</v>
      </c>
    </row>
    <row r="20" spans="2:10" x14ac:dyDescent="0.2">
      <c r="B20" s="13" t="s">
        <v>50</v>
      </c>
      <c r="C20" s="13" t="s">
        <v>33</v>
      </c>
      <c r="D20" s="15">
        <v>100</v>
      </c>
      <c r="E20" s="38">
        <v>0.8</v>
      </c>
      <c r="F20" s="38">
        <v>0.2</v>
      </c>
      <c r="G20" s="38">
        <v>2.6</v>
      </c>
      <c r="H20" s="16">
        <v>15</v>
      </c>
      <c r="I20" s="39">
        <v>18</v>
      </c>
      <c r="J20" s="40" t="s">
        <v>51</v>
      </c>
    </row>
    <row r="21" spans="2:10" ht="14.25" thickBot="1" x14ac:dyDescent="0.25">
      <c r="B21" s="13" t="s">
        <v>30</v>
      </c>
      <c r="C21" s="13" t="s">
        <v>39</v>
      </c>
      <c r="D21" s="15">
        <v>200</v>
      </c>
      <c r="E21" s="38">
        <v>0.5</v>
      </c>
      <c r="F21" s="38">
        <v>0.1</v>
      </c>
      <c r="G21" s="38">
        <v>30.9</v>
      </c>
      <c r="H21" s="16">
        <f t="shared" ref="H21" si="0">(E21+G21)*4+F21*9</f>
        <v>126.5</v>
      </c>
      <c r="I21" s="39">
        <v>4</v>
      </c>
      <c r="J21" s="40" t="s">
        <v>15</v>
      </c>
    </row>
    <row r="22" spans="2:10" ht="16.5" thickBot="1" x14ac:dyDescent="0.25">
      <c r="B22" s="18" t="s">
        <v>16</v>
      </c>
      <c r="C22" s="18" t="s">
        <v>34</v>
      </c>
      <c r="D22" s="15">
        <v>150</v>
      </c>
      <c r="E22" s="43">
        <v>11.88</v>
      </c>
      <c r="F22" s="44">
        <v>1.5</v>
      </c>
      <c r="G22" s="44">
        <v>72.5</v>
      </c>
      <c r="H22" s="23">
        <v>351</v>
      </c>
      <c r="I22" s="23">
        <v>7</v>
      </c>
      <c r="J22" s="15">
        <v>366</v>
      </c>
    </row>
    <row r="23" spans="2:10" x14ac:dyDescent="0.2">
      <c r="B23" s="20" t="s">
        <v>17</v>
      </c>
      <c r="C23" s="20"/>
      <c r="D23" s="24">
        <f>SUM(D17:D22)</f>
        <v>1030</v>
      </c>
      <c r="E23" s="42">
        <f>SUM(E17:E22)</f>
        <v>32.68</v>
      </c>
      <c r="F23" s="42">
        <f>SUM(F17:F22)</f>
        <v>18.900000000000002</v>
      </c>
      <c r="G23" s="42">
        <f>SUM(G17:G22)</f>
        <v>152.69999999999999</v>
      </c>
      <c r="H23" s="41">
        <f>SUM(H17:H22)</f>
        <v>910.9</v>
      </c>
      <c r="I23" s="41">
        <v>102</v>
      </c>
      <c r="J23" s="15"/>
    </row>
    <row r="24" spans="2:10" x14ac:dyDescent="0.2">
      <c r="B24" s="70" t="s">
        <v>2</v>
      </c>
      <c r="C24" s="71"/>
      <c r="D24" s="71"/>
      <c r="E24" s="71"/>
      <c r="F24" s="71"/>
      <c r="G24" s="71"/>
      <c r="H24" s="71"/>
      <c r="I24" s="71"/>
      <c r="J24" s="72"/>
    </row>
    <row r="25" spans="2:10" x14ac:dyDescent="0.2">
      <c r="B25" s="18" t="s">
        <v>57</v>
      </c>
      <c r="C25" s="18" t="s">
        <v>40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58</v>
      </c>
      <c r="C26" s="13" t="s">
        <v>39</v>
      </c>
      <c r="D26" s="15">
        <v>250</v>
      </c>
      <c r="E26" s="38">
        <v>0</v>
      </c>
      <c r="F26" s="38">
        <v>0</v>
      </c>
      <c r="G26" s="38">
        <v>25</v>
      </c>
      <c r="H26" s="16">
        <v>100</v>
      </c>
      <c r="I26" s="39">
        <v>7</v>
      </c>
      <c r="J26" s="40">
        <v>648</v>
      </c>
    </row>
    <row r="27" spans="2:10" x14ac:dyDescent="0.2">
      <c r="B27" s="22" t="s">
        <v>18</v>
      </c>
      <c r="C27" s="22"/>
      <c r="D27" s="24">
        <f>SUM(D25:D26)</f>
        <v>350</v>
      </c>
      <c r="E27" s="42">
        <f>SUM(E25:E26)</f>
        <v>7.8</v>
      </c>
      <c r="F27" s="42">
        <f>SUM(F25:F26)</f>
        <v>8.5</v>
      </c>
      <c r="G27" s="42">
        <f>SUM(G25:G26)</f>
        <v>77.3</v>
      </c>
      <c r="H27" s="41">
        <f>SUM(H25:H26)</f>
        <v>417</v>
      </c>
      <c r="I27" s="41">
        <v>20</v>
      </c>
      <c r="J27" s="15"/>
    </row>
    <row r="28" spans="2:10" x14ac:dyDescent="0.2">
      <c r="B28" s="70" t="s">
        <v>3</v>
      </c>
      <c r="C28" s="71"/>
      <c r="D28" s="71"/>
      <c r="E28" s="71"/>
      <c r="F28" s="71"/>
      <c r="G28" s="71"/>
      <c r="H28" s="71"/>
      <c r="I28" s="71"/>
      <c r="J28" s="72"/>
    </row>
    <row r="29" spans="2:10" x14ac:dyDescent="0.2">
      <c r="B29" s="13" t="s">
        <v>4</v>
      </c>
      <c r="C29" s="13" t="s">
        <v>37</v>
      </c>
      <c r="D29" s="15">
        <v>180</v>
      </c>
      <c r="E29" s="38">
        <v>10.6</v>
      </c>
      <c r="F29" s="38">
        <v>6.8</v>
      </c>
      <c r="G29" s="38">
        <v>46.3</v>
      </c>
      <c r="H29" s="16">
        <v>289</v>
      </c>
      <c r="I29" s="39">
        <v>8</v>
      </c>
      <c r="J29" s="40">
        <v>297</v>
      </c>
    </row>
    <row r="30" spans="2:10" x14ac:dyDescent="0.2">
      <c r="B30" s="13" t="s">
        <v>59</v>
      </c>
      <c r="C30" s="13" t="s">
        <v>38</v>
      </c>
      <c r="D30" s="15">
        <v>140</v>
      </c>
      <c r="E30" s="38">
        <v>10.7</v>
      </c>
      <c r="F30" s="38">
        <v>15.7</v>
      </c>
      <c r="G30" s="38">
        <v>13.5</v>
      </c>
      <c r="H30" s="16">
        <v>238</v>
      </c>
      <c r="I30" s="39">
        <v>58</v>
      </c>
      <c r="J30" s="40">
        <v>462</v>
      </c>
    </row>
    <row r="31" spans="2:10" x14ac:dyDescent="0.2">
      <c r="B31" s="13" t="s">
        <v>60</v>
      </c>
      <c r="C31" s="13" t="s">
        <v>33</v>
      </c>
      <c r="D31" s="15">
        <v>100</v>
      </c>
      <c r="E31" s="21">
        <v>1.6</v>
      </c>
      <c r="F31" s="21">
        <v>3.4</v>
      </c>
      <c r="G31" s="21">
        <v>8.1999999999999993</v>
      </c>
      <c r="H31" s="16">
        <v>70</v>
      </c>
      <c r="I31" s="16">
        <v>10</v>
      </c>
      <c r="J31" s="15">
        <v>25</v>
      </c>
    </row>
    <row r="32" spans="2:10" ht="27.75" thickBot="1" x14ac:dyDescent="0.25">
      <c r="B32" s="13" t="s">
        <v>19</v>
      </c>
      <c r="C32" s="13" t="s">
        <v>41</v>
      </c>
      <c r="D32" s="15">
        <v>200</v>
      </c>
      <c r="E32" s="38">
        <v>0.2</v>
      </c>
      <c r="F32" s="38">
        <v>0</v>
      </c>
      <c r="G32" s="38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6.5" thickBot="1" x14ac:dyDescent="0.25">
      <c r="B33" s="18" t="s">
        <v>26</v>
      </c>
      <c r="C33" s="18" t="s">
        <v>43</v>
      </c>
      <c r="D33" s="15">
        <v>90</v>
      </c>
      <c r="E33" s="43">
        <v>5.7</v>
      </c>
      <c r="F33" s="44">
        <v>0.72</v>
      </c>
      <c r="G33" s="44">
        <v>34.799999999999997</v>
      </c>
      <c r="H33" s="23">
        <f>(E33+G33)*4+F33*9</f>
        <v>168.48</v>
      </c>
      <c r="I33" s="23">
        <v>5</v>
      </c>
      <c r="J33" s="15">
        <v>366</v>
      </c>
    </row>
    <row r="34" spans="2:10" x14ac:dyDescent="0.2">
      <c r="B34" s="19" t="s">
        <v>20</v>
      </c>
      <c r="C34" s="19"/>
      <c r="D34" s="24">
        <f>SUM(D29:D33)</f>
        <v>710</v>
      </c>
      <c r="E34" s="42">
        <f>SUM(E29:E33)</f>
        <v>28.799999999999997</v>
      </c>
      <c r="F34" s="42">
        <f>SUM(F29:F33)</f>
        <v>26.619999999999997</v>
      </c>
      <c r="G34" s="42">
        <f>SUM(G29:G33)</f>
        <v>111.89999999999999</v>
      </c>
      <c r="H34" s="41">
        <f>SUM(H29:H33)</f>
        <v>802.68000000000006</v>
      </c>
      <c r="I34" s="41">
        <v>83</v>
      </c>
      <c r="J34" s="15"/>
    </row>
    <row r="35" spans="2:10" x14ac:dyDescent="0.2">
      <c r="B35" s="70" t="s">
        <v>5</v>
      </c>
      <c r="C35" s="71"/>
      <c r="D35" s="71"/>
      <c r="E35" s="71"/>
      <c r="F35" s="71"/>
      <c r="G35" s="71"/>
      <c r="H35" s="71"/>
      <c r="I35" s="71"/>
      <c r="J35" s="72"/>
    </row>
    <row r="36" spans="2:10" x14ac:dyDescent="0.2">
      <c r="B36" s="13" t="s">
        <v>61</v>
      </c>
      <c r="C36" s="13" t="s">
        <v>63</v>
      </c>
      <c r="D36" s="15">
        <v>30</v>
      </c>
      <c r="E36" s="21">
        <v>2.4300000000000002</v>
      </c>
      <c r="F36" s="21">
        <v>4.18</v>
      </c>
      <c r="G36" s="21">
        <v>21.93</v>
      </c>
      <c r="H36" s="23">
        <v>135</v>
      </c>
      <c r="I36" s="23">
        <v>10</v>
      </c>
      <c r="J36" s="15"/>
    </row>
    <row r="37" spans="2:10" x14ac:dyDescent="0.2">
      <c r="B37" s="22" t="s">
        <v>28</v>
      </c>
      <c r="C37" s="22"/>
      <c r="D37" s="24">
        <f>SUM(D36:D36)</f>
        <v>30</v>
      </c>
      <c r="E37" s="24">
        <f>SUM(E36:E36)</f>
        <v>2.4300000000000002</v>
      </c>
      <c r="F37" s="24">
        <f>SUM(F36:F36)</f>
        <v>4.18</v>
      </c>
      <c r="G37" s="24">
        <f>SUM(G36:G36)</f>
        <v>21.93</v>
      </c>
      <c r="H37" s="25">
        <f>SUM(H36:H36)</f>
        <v>135</v>
      </c>
      <c r="I37" s="25">
        <v>10</v>
      </c>
      <c r="J37" s="15"/>
    </row>
    <row r="38" spans="2:10" x14ac:dyDescent="0.2">
      <c r="B38" s="19" t="s">
        <v>21</v>
      </c>
      <c r="C38" s="19"/>
      <c r="D38" s="24">
        <f>D12+D15+D23+D27+D34+D37</f>
        <v>2880</v>
      </c>
      <c r="E38" s="24">
        <f>E12+E15+E23+E27+E34+E37</f>
        <v>96.61</v>
      </c>
      <c r="F38" s="24">
        <f>F12+F15+F23+F27+F34+F37</f>
        <v>89.1</v>
      </c>
      <c r="G38" s="24">
        <f>G12+G15+G23+G27+G34+G37</f>
        <v>470.13</v>
      </c>
      <c r="H38" s="25">
        <f>H12+H15+H23+H27+H34+H37</f>
        <v>3068.9800000000005</v>
      </c>
      <c r="I38" s="25">
        <v>281</v>
      </c>
      <c r="J38" s="15"/>
    </row>
    <row r="39" spans="2:10" x14ac:dyDescent="0.2">
      <c r="B39" s="67"/>
      <c r="C39" s="68"/>
      <c r="D39" s="68"/>
      <c r="E39" s="68"/>
      <c r="F39" s="68"/>
      <c r="G39" s="68"/>
      <c r="H39" s="68"/>
      <c r="I39" s="68"/>
      <c r="J39" s="69"/>
    </row>
    <row r="49" s="29" customFormat="1" x14ac:dyDescent="0.2"/>
    <row r="50" s="29" customFormat="1" x14ac:dyDescent="0.2"/>
    <row r="51" s="29" customFormat="1" x14ac:dyDescent="0.2"/>
    <row r="52" s="29" customFormat="1" x14ac:dyDescent="0.2"/>
    <row r="53" s="29" customFormat="1" x14ac:dyDescent="0.2"/>
    <row r="54" s="29" customFormat="1" x14ac:dyDescent="0.2"/>
    <row r="55" s="29" customFormat="1" x14ac:dyDescent="0.2"/>
    <row r="56" s="29" customFormat="1" x14ac:dyDescent="0.2"/>
    <row r="57" s="29" customFormat="1" x14ac:dyDescent="0.2"/>
    <row r="58" s="29" customFormat="1" x14ac:dyDescent="0.2"/>
    <row r="59" s="29" customFormat="1" x14ac:dyDescent="0.2"/>
    <row r="60" s="29" customFormat="1" x14ac:dyDescent="0.2"/>
    <row r="61" s="29" customFormat="1" x14ac:dyDescent="0.2"/>
    <row r="62" s="29" customFormat="1" x14ac:dyDescent="0.2"/>
    <row r="63" s="29" customFormat="1" x14ac:dyDescent="0.2"/>
    <row r="64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  <row r="110" s="29" customFormat="1" x14ac:dyDescent="0.2"/>
    <row r="111" s="29" customFormat="1" x14ac:dyDescent="0.2"/>
    <row r="112" s="29" customFormat="1" x14ac:dyDescent="0.2"/>
    <row r="113" s="29" customFormat="1" x14ac:dyDescent="0.2"/>
    <row r="114" s="29" customFormat="1" x14ac:dyDescent="0.2"/>
    <row r="115" s="29" customFormat="1" x14ac:dyDescent="0.2"/>
    <row r="116" s="29" customFormat="1" x14ac:dyDescent="0.2"/>
    <row r="117" s="29" customFormat="1" x14ac:dyDescent="0.2"/>
    <row r="118" s="29" customFormat="1" x14ac:dyDescent="0.2"/>
    <row r="119" s="29" customFormat="1" x14ac:dyDescent="0.2"/>
    <row r="120" s="29" customFormat="1" x14ac:dyDescent="0.2"/>
    <row r="121" s="29" customFormat="1" x14ac:dyDescent="0.2"/>
    <row r="122" s="29" customFormat="1" x14ac:dyDescent="0.2"/>
    <row r="123" s="29" customFormat="1" x14ac:dyDescent="0.2"/>
    <row r="124" s="29" customFormat="1" x14ac:dyDescent="0.2"/>
    <row r="125" s="29" customFormat="1" x14ac:dyDescent="0.2"/>
    <row r="126" s="29" customFormat="1" x14ac:dyDescent="0.2"/>
    <row r="127" s="29" customFormat="1" x14ac:dyDescent="0.2"/>
    <row r="128" s="29" customFormat="1" x14ac:dyDescent="0.2"/>
    <row r="129" s="29" customFormat="1" x14ac:dyDescent="0.2"/>
    <row r="130" s="29" customFormat="1" x14ac:dyDescent="0.2"/>
    <row r="131" s="29" customFormat="1" x14ac:dyDescent="0.2"/>
    <row r="132" s="29" customFormat="1" x14ac:dyDescent="0.2"/>
    <row r="133" s="29" customFormat="1" x14ac:dyDescent="0.2"/>
    <row r="134" s="29" customFormat="1" x14ac:dyDescent="0.2"/>
    <row r="135" s="29" customFormat="1" x14ac:dyDescent="0.2"/>
    <row r="136" s="29" customFormat="1" x14ac:dyDescent="0.2"/>
    <row r="137" s="29" customFormat="1" x14ac:dyDescent="0.2"/>
    <row r="138" s="29" customFormat="1" x14ac:dyDescent="0.2"/>
    <row r="139" s="29" customFormat="1" x14ac:dyDescent="0.2"/>
    <row r="140" s="29" customFormat="1" x14ac:dyDescent="0.2"/>
    <row r="141" s="29" customFormat="1" x14ac:dyDescent="0.2"/>
    <row r="142" s="29" customFormat="1" x14ac:dyDescent="0.2"/>
    <row r="143" s="29" customFormat="1" x14ac:dyDescent="0.2"/>
    <row r="144" s="29" customFormat="1" x14ac:dyDescent="0.2"/>
    <row r="145" s="29" customFormat="1" x14ac:dyDescent="0.2"/>
    <row r="146" s="29" customFormat="1" x14ac:dyDescent="0.2"/>
    <row r="147" s="29" customFormat="1" x14ac:dyDescent="0.2"/>
    <row r="148" s="29" customFormat="1" x14ac:dyDescent="0.2"/>
    <row r="149" s="29" customFormat="1" x14ac:dyDescent="0.2"/>
    <row r="150" s="29" customFormat="1" x14ac:dyDescent="0.2"/>
    <row r="151" s="29" customFormat="1" x14ac:dyDescent="0.2"/>
    <row r="152" s="29" customFormat="1" x14ac:dyDescent="0.2"/>
    <row r="153" s="29" customFormat="1" x14ac:dyDescent="0.2"/>
    <row r="154" s="29" customFormat="1" x14ac:dyDescent="0.2"/>
    <row r="155" s="29" customFormat="1" x14ac:dyDescent="0.2"/>
    <row r="156" s="29" customFormat="1" x14ac:dyDescent="0.2"/>
    <row r="157" s="29" customFormat="1" x14ac:dyDescent="0.2"/>
    <row r="158" s="29" customFormat="1" x14ac:dyDescent="0.2"/>
    <row r="159" s="29" customFormat="1" x14ac:dyDescent="0.2"/>
    <row r="160" s="29" customFormat="1" x14ac:dyDescent="0.2"/>
    <row r="161" s="29" customFormat="1" x14ac:dyDescent="0.2"/>
    <row r="162" s="29" customFormat="1" x14ac:dyDescent="0.2"/>
    <row r="163" s="29" customFormat="1" x14ac:dyDescent="0.2"/>
    <row r="164" s="29" customFormat="1" x14ac:dyDescent="0.2"/>
    <row r="165" s="29" customFormat="1" x14ac:dyDescent="0.2"/>
    <row r="166" s="29" customFormat="1" x14ac:dyDescent="0.2"/>
    <row r="167" s="29" customFormat="1" x14ac:dyDescent="0.2"/>
    <row r="168" s="29" customFormat="1" x14ac:dyDescent="0.2"/>
    <row r="169" s="29" customFormat="1" x14ac:dyDescent="0.2"/>
    <row r="170" s="29" customFormat="1" x14ac:dyDescent="0.2"/>
    <row r="171" s="29" customFormat="1" x14ac:dyDescent="0.2"/>
    <row r="172" s="29" customFormat="1" x14ac:dyDescent="0.2"/>
    <row r="173" s="29" customFormat="1" x14ac:dyDescent="0.2"/>
    <row r="174" s="29" customFormat="1" x14ac:dyDescent="0.2"/>
    <row r="175" s="29" customFormat="1" x14ac:dyDescent="0.2"/>
    <row r="176" s="29" customFormat="1" x14ac:dyDescent="0.2"/>
    <row r="177" s="29" customFormat="1" x14ac:dyDescent="0.2"/>
    <row r="178" s="29" customFormat="1" x14ac:dyDescent="0.2"/>
    <row r="179" s="29" customFormat="1" x14ac:dyDescent="0.2"/>
    <row r="180" s="29" customFormat="1" x14ac:dyDescent="0.2"/>
    <row r="181" s="29" customFormat="1" x14ac:dyDescent="0.2"/>
    <row r="182" s="29" customFormat="1" x14ac:dyDescent="0.2"/>
    <row r="183" s="29" customFormat="1" x14ac:dyDescent="0.2"/>
    <row r="184" s="29" customFormat="1" x14ac:dyDescent="0.2"/>
    <row r="185" s="29" customFormat="1" x14ac:dyDescent="0.2"/>
    <row r="186" s="29" customFormat="1" x14ac:dyDescent="0.2"/>
    <row r="187" s="29" customFormat="1" x14ac:dyDescent="0.2"/>
    <row r="188" s="29" customFormat="1" x14ac:dyDescent="0.2"/>
    <row r="189" s="29" customFormat="1" x14ac:dyDescent="0.2"/>
    <row r="190" s="29" customFormat="1" x14ac:dyDescent="0.2"/>
    <row r="191" s="29" customFormat="1" x14ac:dyDescent="0.2"/>
    <row r="192" s="29" customFormat="1" x14ac:dyDescent="0.2"/>
    <row r="193" s="29" customFormat="1" x14ac:dyDescent="0.2"/>
    <row r="194" s="29" customFormat="1" x14ac:dyDescent="0.2"/>
    <row r="195" s="29" customFormat="1" x14ac:dyDescent="0.2"/>
    <row r="196" s="29" customFormat="1" x14ac:dyDescent="0.2"/>
    <row r="197" s="29" customFormat="1" x14ac:dyDescent="0.2"/>
    <row r="198" s="29" customFormat="1" x14ac:dyDescent="0.2"/>
    <row r="199" s="29" customFormat="1" x14ac:dyDescent="0.2"/>
    <row r="200" s="29" customFormat="1" x14ac:dyDescent="0.2"/>
    <row r="201" s="29" customFormat="1" x14ac:dyDescent="0.2"/>
    <row r="202" s="29" customFormat="1" x14ac:dyDescent="0.2"/>
    <row r="203" s="29" customFormat="1" x14ac:dyDescent="0.2"/>
    <row r="204" s="29" customFormat="1" x14ac:dyDescent="0.2"/>
    <row r="205" s="29" customFormat="1" x14ac:dyDescent="0.2"/>
    <row r="206" s="29" customFormat="1" x14ac:dyDescent="0.2"/>
    <row r="207" s="29" customFormat="1" x14ac:dyDescent="0.2"/>
    <row r="208" s="29" customFormat="1" x14ac:dyDescent="0.2"/>
    <row r="209" s="29" customFormat="1" x14ac:dyDescent="0.2"/>
    <row r="210" s="29" customFormat="1" x14ac:dyDescent="0.2"/>
    <row r="211" s="29" customFormat="1" x14ac:dyDescent="0.2"/>
    <row r="212" s="29" customFormat="1" x14ac:dyDescent="0.2"/>
    <row r="213" s="29" customFormat="1" x14ac:dyDescent="0.2"/>
    <row r="214" s="29" customFormat="1" x14ac:dyDescent="0.2"/>
    <row r="215" s="29" customFormat="1" x14ac:dyDescent="0.2"/>
    <row r="216" s="29" customFormat="1" x14ac:dyDescent="0.2"/>
    <row r="217" s="29" customFormat="1" x14ac:dyDescent="0.2"/>
    <row r="218" s="29" customFormat="1" x14ac:dyDescent="0.2"/>
    <row r="219" s="29" customFormat="1" x14ac:dyDescent="0.2"/>
    <row r="220" s="29" customFormat="1" x14ac:dyDescent="0.2"/>
    <row r="221" s="29" customFormat="1" x14ac:dyDescent="0.2"/>
    <row r="222" s="29" customFormat="1" x14ac:dyDescent="0.2"/>
  </sheetData>
  <mergeCells count="15">
    <mergeCell ref="B28:J28"/>
    <mergeCell ref="B35:J35"/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  <mergeCell ref="B24:J2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2024-12-22T13:56:24Z</dcterms:modified>
</cp:coreProperties>
</file>