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42" i="5" l="1"/>
  <c r="E42" i="5"/>
  <c r="H39" i="5"/>
  <c r="H34" i="5" l="1"/>
  <c r="H11" i="5"/>
  <c r="D37" i="5" l="1"/>
  <c r="E37" i="5"/>
  <c r="F37" i="5"/>
  <c r="G37" i="5"/>
  <c r="I37" i="5"/>
  <c r="D25" i="5"/>
  <c r="E25" i="5"/>
  <c r="F25" i="5"/>
  <c r="G25" i="5"/>
  <c r="I25" i="5"/>
  <c r="D18" i="5"/>
  <c r="E18" i="5"/>
  <c r="F18" i="5"/>
  <c r="G18" i="5"/>
  <c r="H18" i="5"/>
  <c r="I18" i="5"/>
  <c r="D37" i="2"/>
  <c r="E37" i="2"/>
  <c r="F37" i="2"/>
  <c r="G37" i="2"/>
  <c r="I37" i="2"/>
  <c r="D25" i="2"/>
  <c r="E25" i="2"/>
  <c r="F25" i="2"/>
  <c r="G25" i="2"/>
  <c r="H25" i="2"/>
  <c r="D18" i="2"/>
  <c r="E18" i="2"/>
  <c r="F18" i="2"/>
  <c r="G18" i="2"/>
  <c r="H18" i="2"/>
  <c r="I18" i="2"/>
  <c r="H39" i="2" l="1"/>
  <c r="H36" i="2"/>
  <c r="H35" i="2"/>
  <c r="H34" i="2"/>
  <c r="H23" i="2"/>
  <c r="H11" i="2"/>
  <c r="E42" i="2" l="1"/>
  <c r="D42" i="2"/>
  <c r="H36" i="5"/>
  <c r="H9" i="5"/>
  <c r="H23" i="5" l="1"/>
  <c r="H25" i="5" s="1"/>
</calcChain>
</file>

<file path=xl/sharedStrings.xml><?xml version="1.0" encoding="utf-8"?>
<sst xmlns="http://schemas.openxmlformats.org/spreadsheetml/2006/main" count="154" uniqueCount="70">
  <si>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</si>
  <si>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</si>
  <si>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</si>
  <si>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</si>
  <si>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</si>
  <si>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</si>
  <si>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</si>
  <si>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</si>
  <si>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</si>
  <si>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</si>
  <si>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</si>
  <si>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</si>
  <si>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</si>
  <si>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</si>
  <si>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</si>
  <si>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</si>
  <si>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</si>
  <si>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</si>
  <si>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</si>
  <si>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</si>
  <si>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</si>
  <si>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</si>
  <si>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</si>
  <si>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</si>
  <si>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</si>
  <si>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</si>
  <si>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</si>
  <si>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</si>
  <si>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</si>
  <si>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</si>
  <si>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</si>
  <si>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</si>
  <si>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</si>
  <si>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</si>
  <si>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</si>
  <si>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</si>
  <si>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</si>
  <si>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</si>
  <si>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</si>
  <si>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</si>
  <si>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</si>
  <si>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</si>
  <si>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</si>
  <si>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</si>
  <si>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</si>
  <si>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</si>
  <si>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</si>
  <si>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</si>
  <si>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</si>
  <si>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</si>
  <si>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</si>
  <si>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</si>
  <si>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</si>
  <si>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</si>
  <si>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</si>
  <si>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</si>
  <si>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</si>
  <si>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Сок яблочный</t>
  </si>
  <si>
    <t>-</t>
  </si>
  <si>
    <t>Конфеты</t>
  </si>
  <si>
    <t>Сладкое</t>
  </si>
  <si>
    <t>17.09.2025г.</t>
  </si>
  <si>
    <t>Сыр</t>
  </si>
  <si>
    <t>Яйцо отварное</t>
  </si>
  <si>
    <t>Суп фасолевый</t>
  </si>
  <si>
    <t>Банан</t>
  </si>
  <si>
    <t>Фрукт</t>
  </si>
  <si>
    <t xml:space="preserve">Чай с молоком 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</si>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</sst>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15" fillId="2" borderId="7" xfId="0" applyFont="1" applyFill="1" applyBorder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B48" sqref="B4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23"/>
      <c r="G1" s="123"/>
      <c r="H1" s="123"/>
      <c r="I1" s="123"/>
      <c r="J1" s="123"/>
    </row>
    <row r="2" spans="2:12" s="12" customFormat="1" ht="15.75" x14ac:dyDescent="0.25">
      <c r="B2" s="3"/>
      <c r="C2" s="3"/>
      <c r="D2" s="13"/>
      <c r="E2" s="2"/>
      <c r="F2" s="124"/>
      <c r="G2" s="124"/>
      <c r="H2" s="124"/>
      <c r="I2" s="124"/>
      <c r="J2" s="124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61</v>
      </c>
    </row>
    <row r="4" spans="2:12" s="12" customFormat="1" ht="15.75" x14ac:dyDescent="0.25">
      <c r="B4" s="125"/>
      <c r="C4" s="125"/>
      <c r="D4" s="125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26" t="s">
        <v>7</v>
      </c>
      <c r="E5" s="128" t="s">
        <v>8</v>
      </c>
      <c r="F5" s="128"/>
      <c r="G5" s="128"/>
      <c r="H5" s="129" t="s">
        <v>9</v>
      </c>
      <c r="I5" s="63" t="s">
        <v>29</v>
      </c>
      <c r="J5" s="130" t="s">
        <v>10</v>
      </c>
    </row>
    <row r="6" spans="2:12" ht="15.75" x14ac:dyDescent="0.2">
      <c r="B6" s="28"/>
      <c r="C6" s="29"/>
      <c r="D6" s="127"/>
      <c r="E6" s="60" t="s">
        <v>11</v>
      </c>
      <c r="F6" s="60" t="s">
        <v>12</v>
      </c>
      <c r="G6" s="60" t="s">
        <v>13</v>
      </c>
      <c r="H6" s="129"/>
      <c r="I6" s="61"/>
      <c r="J6" s="130"/>
    </row>
    <row r="7" spans="2:12" ht="15.75" x14ac:dyDescent="0.2">
      <c r="B7" s="99"/>
      <c r="C7" s="131" t="s">
        <v>56</v>
      </c>
      <c r="D7" s="132"/>
      <c r="E7" s="132"/>
      <c r="F7" s="132"/>
      <c r="G7" s="133"/>
      <c r="H7" s="15"/>
      <c r="I7" s="15"/>
      <c r="J7" s="17"/>
    </row>
    <row r="8" spans="2:12" x14ac:dyDescent="0.2">
      <c r="B8" s="122" t="s">
        <v>21</v>
      </c>
      <c r="C8" s="122"/>
      <c r="D8" s="122"/>
      <c r="E8" s="122"/>
      <c r="F8" s="122"/>
      <c r="G8" s="122"/>
      <c r="H8" s="122"/>
      <c r="I8" s="122"/>
      <c r="J8" s="122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100</v>
      </c>
      <c r="E11" s="32">
        <v>7</v>
      </c>
      <c r="F11" s="32">
        <v>12.7</v>
      </c>
      <c r="G11" s="32">
        <v>41.44</v>
      </c>
      <c r="H11" s="33">
        <f>(E11+G11)*4+F11*9</f>
        <v>308.06</v>
      </c>
      <c r="I11" s="33">
        <v>12</v>
      </c>
      <c r="J11" s="31" t="s">
        <v>54</v>
      </c>
    </row>
    <row r="12" spans="2:12" ht="15.75" customHeight="1" x14ac:dyDescent="0.2">
      <c r="B12" s="38" t="s">
        <v>62</v>
      </c>
      <c r="C12" s="38" t="s">
        <v>31</v>
      </c>
      <c r="D12" s="39">
        <v>20</v>
      </c>
      <c r="E12" s="32">
        <v>5.3</v>
      </c>
      <c r="F12" s="32">
        <v>5.3</v>
      </c>
      <c r="G12" s="32">
        <v>0</v>
      </c>
      <c r="H12" s="33">
        <v>70</v>
      </c>
      <c r="I12" s="33"/>
      <c r="J12" s="31">
        <v>366</v>
      </c>
    </row>
    <row r="13" spans="2:12" s="67" customFormat="1" x14ac:dyDescent="0.2">
      <c r="B13" s="30" t="s">
        <v>63</v>
      </c>
      <c r="C13" s="30" t="s">
        <v>31</v>
      </c>
      <c r="D13" s="39">
        <v>40</v>
      </c>
      <c r="E13" s="78">
        <v>4.8</v>
      </c>
      <c r="F13" s="78">
        <v>4.4000000000000004</v>
      </c>
      <c r="G13" s="78">
        <v>0.2</v>
      </c>
      <c r="H13" s="79">
        <v>60</v>
      </c>
      <c r="I13" s="80">
        <v>11.4</v>
      </c>
      <c r="J13" s="81">
        <v>209</v>
      </c>
    </row>
    <row r="14" spans="2:12" x14ac:dyDescent="0.2">
      <c r="B14" s="40" t="s">
        <v>22</v>
      </c>
      <c r="C14" s="40"/>
      <c r="D14" s="41">
        <v>560</v>
      </c>
      <c r="E14" s="42">
        <v>28.89</v>
      </c>
      <c r="F14" s="42">
        <v>34.31</v>
      </c>
      <c r="G14" s="42">
        <v>92.87</v>
      </c>
      <c r="H14" s="43">
        <v>797</v>
      </c>
      <c r="I14" s="43">
        <v>48</v>
      </c>
      <c r="J14" s="31"/>
    </row>
    <row r="15" spans="2:12" x14ac:dyDescent="0.2">
      <c r="B15" s="113" t="s">
        <v>0</v>
      </c>
      <c r="C15" s="114"/>
      <c r="D15" s="114"/>
      <c r="E15" s="114"/>
      <c r="F15" s="114"/>
      <c r="G15" s="114"/>
      <c r="H15" s="114"/>
      <c r="I15" s="114"/>
      <c r="J15" s="115"/>
    </row>
    <row r="16" spans="2:12" s="67" customFormat="1" x14ac:dyDescent="0.2">
      <c r="B16" s="36" t="s">
        <v>59</v>
      </c>
      <c r="C16" s="36" t="s">
        <v>60</v>
      </c>
      <c r="D16" s="39">
        <v>25</v>
      </c>
      <c r="E16" s="48">
        <v>1</v>
      </c>
      <c r="F16" s="48">
        <v>9.875</v>
      </c>
      <c r="G16" s="48">
        <v>13.5625</v>
      </c>
      <c r="H16" s="49">
        <v>147.5</v>
      </c>
      <c r="I16" s="49">
        <v>10</v>
      </c>
      <c r="J16" s="39" t="s">
        <v>58</v>
      </c>
    </row>
    <row r="17" spans="2:10" s="106" customFormat="1" x14ac:dyDescent="0.2">
      <c r="B17" s="102" t="s">
        <v>57</v>
      </c>
      <c r="C17" s="102" t="s">
        <v>35</v>
      </c>
      <c r="D17" s="103">
        <v>200</v>
      </c>
      <c r="E17" s="104">
        <v>0.6</v>
      </c>
      <c r="F17" s="104">
        <v>0</v>
      </c>
      <c r="G17" s="104">
        <v>33</v>
      </c>
      <c r="H17" s="105">
        <v>134</v>
      </c>
      <c r="I17" s="105">
        <v>20</v>
      </c>
      <c r="J17" s="103">
        <v>389</v>
      </c>
    </row>
    <row r="18" spans="2:10" x14ac:dyDescent="0.2">
      <c r="B18" s="45" t="s">
        <v>24</v>
      </c>
      <c r="C18" s="45"/>
      <c r="D18" s="53">
        <f t="shared" ref="D18:I18" si="0">SUM(D16:D17)</f>
        <v>225</v>
      </c>
      <c r="E18" s="82">
        <f t="shared" si="0"/>
        <v>1.6</v>
      </c>
      <c r="F18" s="82">
        <f t="shared" si="0"/>
        <v>9.875</v>
      </c>
      <c r="G18" s="82">
        <f t="shared" si="0"/>
        <v>46.5625</v>
      </c>
      <c r="H18" s="83">
        <f t="shared" si="0"/>
        <v>281.5</v>
      </c>
      <c r="I18" s="83">
        <f t="shared" si="0"/>
        <v>30</v>
      </c>
      <c r="J18" s="39"/>
    </row>
    <row r="19" spans="2:10" x14ac:dyDescent="0.2">
      <c r="B19" s="113" t="s">
        <v>1</v>
      </c>
      <c r="C19" s="114"/>
      <c r="D19" s="114"/>
      <c r="E19" s="114"/>
      <c r="F19" s="114"/>
      <c r="G19" s="114"/>
      <c r="H19" s="114"/>
      <c r="I19" s="114"/>
      <c r="J19" s="115"/>
    </row>
    <row r="20" spans="2:10" x14ac:dyDescent="0.2">
      <c r="B20" s="30" t="s">
        <v>64</v>
      </c>
      <c r="C20" s="30" t="s">
        <v>32</v>
      </c>
      <c r="D20" s="31">
        <v>200</v>
      </c>
      <c r="E20" s="32">
        <v>5.8</v>
      </c>
      <c r="F20" s="32">
        <v>3.5</v>
      </c>
      <c r="G20" s="32">
        <v>24.6</v>
      </c>
      <c r="H20" s="33">
        <v>153</v>
      </c>
      <c r="I20" s="34">
        <v>8.5844000000000005</v>
      </c>
      <c r="J20" s="35">
        <v>139</v>
      </c>
    </row>
    <row r="21" spans="2:10" x14ac:dyDescent="0.2">
      <c r="B21" s="30" t="s">
        <v>48</v>
      </c>
      <c r="C21" s="30" t="s">
        <v>34</v>
      </c>
      <c r="D21" s="39">
        <v>240</v>
      </c>
      <c r="E21" s="78">
        <v>25.03</v>
      </c>
      <c r="F21" s="78">
        <v>25.03</v>
      </c>
      <c r="G21" s="78">
        <v>40.58</v>
      </c>
      <c r="H21" s="79">
        <v>488</v>
      </c>
      <c r="I21" s="80">
        <v>109</v>
      </c>
      <c r="J21" s="81">
        <v>443</v>
      </c>
    </row>
    <row r="22" spans="2:10" x14ac:dyDescent="0.2">
      <c r="B22" s="30" t="s">
        <v>49</v>
      </c>
      <c r="C22" s="30" t="s">
        <v>36</v>
      </c>
      <c r="D22" s="90">
        <v>60</v>
      </c>
      <c r="E22" s="78">
        <v>1.1399999999999999</v>
      </c>
      <c r="F22" s="78">
        <v>5.34</v>
      </c>
      <c r="G22" s="78">
        <v>4.62</v>
      </c>
      <c r="H22" s="91">
        <v>71</v>
      </c>
      <c r="I22" s="80">
        <v>13</v>
      </c>
      <c r="J22" s="81">
        <v>115</v>
      </c>
    </row>
    <row r="23" spans="2:10" x14ac:dyDescent="0.2">
      <c r="B23" s="30" t="s">
        <v>28</v>
      </c>
      <c r="C23" s="30" t="s">
        <v>35</v>
      </c>
      <c r="D23" s="90">
        <v>200</v>
      </c>
      <c r="E23" s="78">
        <v>0.5</v>
      </c>
      <c r="F23" s="78">
        <v>0.1</v>
      </c>
      <c r="G23" s="78">
        <v>30.9</v>
      </c>
      <c r="H23" s="91">
        <f t="shared" ref="H23" si="1">(E23+G23)*4+F23*9</f>
        <v>126.5</v>
      </c>
      <c r="I23" s="80">
        <v>4</v>
      </c>
      <c r="J23" s="81" t="s">
        <v>14</v>
      </c>
    </row>
    <row r="24" spans="2:10" ht="15.75" x14ac:dyDescent="0.2">
      <c r="B24" s="36" t="s">
        <v>23</v>
      </c>
      <c r="C24" s="36" t="s">
        <v>40</v>
      </c>
      <c r="D24" s="90">
        <v>100</v>
      </c>
      <c r="E24" s="94">
        <v>7.9</v>
      </c>
      <c r="F24" s="94">
        <v>1</v>
      </c>
      <c r="G24" s="94">
        <v>48.3</v>
      </c>
      <c r="H24" s="92">
        <v>246</v>
      </c>
      <c r="I24" s="49">
        <v>4.8</v>
      </c>
      <c r="J24" s="39">
        <v>366</v>
      </c>
    </row>
    <row r="25" spans="2:10" x14ac:dyDescent="0.2">
      <c r="B25" s="46" t="s">
        <v>16</v>
      </c>
      <c r="C25" s="46"/>
      <c r="D25" s="53">
        <f>SUM(D20:D24)</f>
        <v>800</v>
      </c>
      <c r="E25" s="93">
        <f>SUM(E20:E24)</f>
        <v>40.369999999999997</v>
      </c>
      <c r="F25" s="93">
        <f>SUM(F20:F24)</f>
        <v>34.970000000000006</v>
      </c>
      <c r="G25" s="93">
        <f>SUM(G20:G24)</f>
        <v>149</v>
      </c>
      <c r="H25" s="83">
        <f>SUM(H20:H24)</f>
        <v>1084.5</v>
      </c>
      <c r="I25" s="83">
        <v>140</v>
      </c>
      <c r="J25" s="39"/>
    </row>
    <row r="26" spans="2:10" x14ac:dyDescent="0.2">
      <c r="B26" s="116" t="s">
        <v>2</v>
      </c>
      <c r="C26" s="117"/>
      <c r="D26" s="117"/>
      <c r="E26" s="117"/>
      <c r="F26" s="117"/>
      <c r="G26" s="117"/>
      <c r="H26" s="117"/>
      <c r="I26" s="117"/>
      <c r="J26" s="118"/>
    </row>
    <row r="27" spans="2:10" x14ac:dyDescent="0.2">
      <c r="B27" s="30" t="s">
        <v>50</v>
      </c>
      <c r="C27" s="30" t="s">
        <v>55</v>
      </c>
      <c r="D27" s="39">
        <v>170</v>
      </c>
      <c r="E27" s="78">
        <v>38.9</v>
      </c>
      <c r="F27" s="78">
        <v>7.43</v>
      </c>
      <c r="G27" s="78">
        <v>47.3</v>
      </c>
      <c r="H27" s="79">
        <v>412</v>
      </c>
      <c r="I27" s="80">
        <v>43</v>
      </c>
      <c r="J27" s="81">
        <v>219</v>
      </c>
    </row>
    <row r="28" spans="2:10" x14ac:dyDescent="0.2">
      <c r="B28" s="47" t="s">
        <v>18</v>
      </c>
      <c r="C28" s="47" t="s">
        <v>37</v>
      </c>
      <c r="D28" s="39">
        <v>200</v>
      </c>
      <c r="E28" s="48">
        <v>0.2</v>
      </c>
      <c r="F28" s="48">
        <v>0</v>
      </c>
      <c r="G28" s="48">
        <v>9.1</v>
      </c>
      <c r="H28" s="49">
        <v>37</v>
      </c>
      <c r="I28" s="49">
        <v>2</v>
      </c>
      <c r="J28" s="39">
        <v>685</v>
      </c>
    </row>
    <row r="29" spans="2:10" x14ac:dyDescent="0.2">
      <c r="B29" s="30" t="s">
        <v>65</v>
      </c>
      <c r="C29" s="30" t="s">
        <v>66</v>
      </c>
      <c r="D29" s="31">
        <v>200</v>
      </c>
      <c r="E29" s="37">
        <v>3.07</v>
      </c>
      <c r="F29" s="37">
        <v>1.07</v>
      </c>
      <c r="G29" s="37">
        <v>41.99</v>
      </c>
      <c r="H29" s="44">
        <v>190</v>
      </c>
      <c r="I29" s="44">
        <v>38</v>
      </c>
      <c r="J29" s="31">
        <v>394</v>
      </c>
    </row>
    <row r="30" spans="2:10" x14ac:dyDescent="0.2">
      <c r="B30" s="50" t="s">
        <v>17</v>
      </c>
      <c r="C30" s="50"/>
      <c r="D30" s="84">
        <v>570</v>
      </c>
      <c r="E30" s="82">
        <v>42.17</v>
      </c>
      <c r="F30" s="82">
        <v>8.5</v>
      </c>
      <c r="G30" s="82">
        <v>98.39</v>
      </c>
      <c r="H30" s="83">
        <v>639</v>
      </c>
      <c r="I30" s="83">
        <v>83</v>
      </c>
      <c r="J30" s="39"/>
    </row>
    <row r="31" spans="2:10" x14ac:dyDescent="0.2">
      <c r="B31" s="116" t="s">
        <v>3</v>
      </c>
      <c r="C31" s="117"/>
      <c r="D31" s="117"/>
      <c r="E31" s="117"/>
      <c r="F31" s="117"/>
      <c r="G31" s="117"/>
      <c r="H31" s="117"/>
      <c r="I31" s="117"/>
      <c r="J31" s="118"/>
    </row>
    <row r="32" spans="2:10" x14ac:dyDescent="0.2">
      <c r="B32" s="30" t="s">
        <v>51</v>
      </c>
      <c r="C32" s="30" t="s">
        <v>53</v>
      </c>
      <c r="D32" s="39">
        <v>110</v>
      </c>
      <c r="E32" s="78">
        <v>17.649999999999999</v>
      </c>
      <c r="F32" s="78">
        <v>14.58</v>
      </c>
      <c r="G32" s="78">
        <v>4.7</v>
      </c>
      <c r="H32" s="79">
        <v>221</v>
      </c>
      <c r="I32" s="80">
        <v>43</v>
      </c>
      <c r="J32" s="81">
        <v>301</v>
      </c>
    </row>
    <row r="33" spans="1:11" x14ac:dyDescent="0.2">
      <c r="B33" s="30" t="s">
        <v>52</v>
      </c>
      <c r="C33" s="30" t="s">
        <v>33</v>
      </c>
      <c r="D33" s="39">
        <v>150</v>
      </c>
      <c r="E33" s="78">
        <v>6.7</v>
      </c>
      <c r="F33" s="78">
        <v>5.3</v>
      </c>
      <c r="G33" s="78">
        <v>37.799999999999997</v>
      </c>
      <c r="H33" s="91">
        <v>226</v>
      </c>
      <c r="I33" s="80">
        <v>7</v>
      </c>
      <c r="J33" s="81">
        <v>297</v>
      </c>
    </row>
    <row r="34" spans="1:11" x14ac:dyDescent="0.2">
      <c r="B34" s="30" t="s">
        <v>67</v>
      </c>
      <c r="C34" s="30" t="s">
        <v>37</v>
      </c>
      <c r="D34" s="31">
        <v>200</v>
      </c>
      <c r="E34" s="32">
        <v>1.2</v>
      </c>
      <c r="F34" s="32">
        <v>0.8</v>
      </c>
      <c r="G34" s="32">
        <v>1.6</v>
      </c>
      <c r="H34" s="95">
        <f>(E34+G34)*4+F34*9</f>
        <v>18.399999999999999</v>
      </c>
      <c r="I34" s="34"/>
      <c r="J34" s="35"/>
    </row>
    <row r="35" spans="1:11" ht="15.75" x14ac:dyDescent="0.2">
      <c r="B35" s="36" t="s">
        <v>15</v>
      </c>
      <c r="C35" s="36" t="s">
        <v>40</v>
      </c>
      <c r="D35" s="31">
        <v>70</v>
      </c>
      <c r="E35" s="97">
        <v>5.5</v>
      </c>
      <c r="F35" s="97">
        <v>0.7</v>
      </c>
      <c r="G35" s="97">
        <v>33.799999999999997</v>
      </c>
      <c r="H35" s="96">
        <f t="shared" ref="H35" si="2">(E35+G35)*4+F35*9</f>
        <v>163.5</v>
      </c>
      <c r="I35" s="44">
        <v>3.36</v>
      </c>
      <c r="J35" s="31">
        <v>366</v>
      </c>
    </row>
    <row r="36" spans="1:11" x14ac:dyDescent="0.2">
      <c r="B36" s="36" t="s">
        <v>27</v>
      </c>
      <c r="C36" s="36" t="s">
        <v>31</v>
      </c>
      <c r="D36" s="31">
        <v>10</v>
      </c>
      <c r="E36" s="37">
        <v>0.1</v>
      </c>
      <c r="F36" s="37">
        <v>8.3000000000000007</v>
      </c>
      <c r="G36" s="37">
        <v>0.1</v>
      </c>
      <c r="H36" s="95">
        <f>(E36+G36)*4+F36*9</f>
        <v>75.5</v>
      </c>
      <c r="I36" s="33">
        <v>5.8</v>
      </c>
      <c r="J36" s="31">
        <v>365</v>
      </c>
    </row>
    <row r="37" spans="1:11" x14ac:dyDescent="0.2">
      <c r="B37" s="46" t="s">
        <v>19</v>
      </c>
      <c r="C37" s="46"/>
      <c r="D37" s="41">
        <f t="shared" ref="D37:I37" si="3">SUM(D32:D36)</f>
        <v>540</v>
      </c>
      <c r="E37" s="100">
        <f t="shared" si="3"/>
        <v>31.15</v>
      </c>
      <c r="F37" s="100">
        <f t="shared" si="3"/>
        <v>29.68</v>
      </c>
      <c r="G37" s="100">
        <f t="shared" si="3"/>
        <v>78</v>
      </c>
      <c r="H37" s="51">
        <v>705</v>
      </c>
      <c r="I37" s="51">
        <f t="shared" si="3"/>
        <v>59.16</v>
      </c>
      <c r="J37" s="31"/>
    </row>
    <row r="38" spans="1:11" x14ac:dyDescent="0.2">
      <c r="B38" s="116" t="s">
        <v>4</v>
      </c>
      <c r="C38" s="117"/>
      <c r="D38" s="117"/>
      <c r="E38" s="117"/>
      <c r="F38" s="117"/>
      <c r="G38" s="117"/>
      <c r="H38" s="117"/>
      <c r="I38" s="117"/>
      <c r="J38" s="118"/>
    </row>
    <row r="39" spans="1:11" x14ac:dyDescent="0.2">
      <c r="B39" s="47" t="s">
        <v>5</v>
      </c>
      <c r="C39" s="47" t="s">
        <v>35</v>
      </c>
      <c r="D39" s="31">
        <v>200</v>
      </c>
      <c r="E39" s="37">
        <v>5.7</v>
      </c>
      <c r="F39" s="37">
        <v>6.3</v>
      </c>
      <c r="G39" s="37">
        <v>7.8</v>
      </c>
      <c r="H39" s="44">
        <f>(E39+G39)*4+F39*9</f>
        <v>110.69999999999999</v>
      </c>
      <c r="I39" s="44">
        <v>18</v>
      </c>
      <c r="J39" s="31">
        <v>386</v>
      </c>
    </row>
    <row r="40" spans="1:11" s="112" customFormat="1" ht="15.75" x14ac:dyDescent="0.2">
      <c r="A40" s="107"/>
      <c r="B40" s="108" t="s">
        <v>68</v>
      </c>
      <c r="C40" s="36" t="s">
        <v>69</v>
      </c>
      <c r="D40" s="109">
        <v>25</v>
      </c>
      <c r="E40" s="97">
        <v>2.37</v>
      </c>
      <c r="F40" s="97">
        <v>2.37</v>
      </c>
      <c r="G40" s="97">
        <v>18</v>
      </c>
      <c r="H40" s="96">
        <v>103</v>
      </c>
      <c r="I40" s="44">
        <v>5</v>
      </c>
      <c r="J40" s="110" t="s">
        <v>58</v>
      </c>
      <c r="K40" s="111"/>
    </row>
    <row r="41" spans="1:11" x14ac:dyDescent="0.2">
      <c r="B41" s="46" t="s">
        <v>25</v>
      </c>
      <c r="C41" s="46"/>
      <c r="D41" s="41">
        <v>225</v>
      </c>
      <c r="E41" s="41">
        <v>8.07</v>
      </c>
      <c r="F41" s="41">
        <v>8.67</v>
      </c>
      <c r="G41" s="41">
        <v>25.8</v>
      </c>
      <c r="H41" s="51">
        <v>214</v>
      </c>
      <c r="I41" s="51">
        <v>23</v>
      </c>
      <c r="J41" s="31"/>
    </row>
    <row r="42" spans="1:11" x14ac:dyDescent="0.2">
      <c r="B42" s="52" t="s">
        <v>20</v>
      </c>
      <c r="C42" s="52"/>
      <c r="D42" s="53">
        <f>D14+D18+D25+D30+D37+D41</f>
        <v>2920</v>
      </c>
      <c r="E42" s="53">
        <f>E14+E18+E25+E30+E37+E41</f>
        <v>152.25</v>
      </c>
      <c r="F42" s="53">
        <v>126.01</v>
      </c>
      <c r="G42" s="53">
        <v>490.62</v>
      </c>
      <c r="H42" s="54">
        <v>3722</v>
      </c>
      <c r="I42" s="54">
        <v>383</v>
      </c>
      <c r="J42" s="31"/>
    </row>
    <row r="43" spans="1:11" x14ac:dyDescent="0.2">
      <c r="B43" s="119"/>
      <c r="C43" s="120"/>
      <c r="D43" s="120"/>
      <c r="E43" s="120"/>
      <c r="F43" s="120"/>
      <c r="G43" s="120"/>
      <c r="H43" s="120"/>
      <c r="I43" s="120"/>
      <c r="J43" s="121"/>
    </row>
    <row r="44" spans="1:11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1:11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1:11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1:11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1:11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  <row r="51" spans="2:10" x14ac:dyDescent="0.2">
      <c r="B51" s="55"/>
      <c r="C51" s="55"/>
      <c r="D51" s="56"/>
      <c r="E51" s="57"/>
      <c r="F51" s="57"/>
      <c r="G51" s="57"/>
      <c r="H51" s="58"/>
      <c r="I51" s="58"/>
      <c r="J51" s="59"/>
    </row>
    <row r="52" spans="2:10" x14ac:dyDescent="0.2">
      <c r="B52" s="55"/>
      <c r="C52" s="55"/>
      <c r="D52" s="56"/>
      <c r="E52" s="57"/>
      <c r="F52" s="57"/>
      <c r="G52" s="57"/>
      <c r="H52" s="58"/>
      <c r="I52" s="58"/>
      <c r="J52" s="59"/>
    </row>
    <row r="53" spans="2:10" x14ac:dyDescent="0.2">
      <c r="B53" s="55"/>
      <c r="C53" s="55"/>
      <c r="D53" s="56"/>
      <c r="E53" s="57"/>
      <c r="F53" s="57"/>
      <c r="G53" s="57"/>
      <c r="H53" s="58"/>
      <c r="I53" s="58"/>
      <c r="J53" s="59"/>
    </row>
    <row r="54" spans="2:10" x14ac:dyDescent="0.2">
      <c r="B54" s="55"/>
      <c r="C54" s="55"/>
      <c r="D54" s="56"/>
      <c r="E54" s="57"/>
      <c r="F54" s="57"/>
      <c r="G54" s="57"/>
      <c r="H54" s="58"/>
      <c r="I54" s="58"/>
      <c r="J54" s="59"/>
    </row>
  </sheetData>
  <mergeCells count="15">
    <mergeCell ref="B15:J15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9:J19"/>
    <mergeCell ref="B26:J26"/>
    <mergeCell ref="B31:J31"/>
    <mergeCell ref="B38:J38"/>
    <mergeCell ref="B43:J43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B48" sqref="B48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34"/>
      <c r="G1" s="134"/>
      <c r="H1" s="134"/>
      <c r="I1" s="134"/>
      <c r="J1" s="134"/>
    </row>
    <row r="2" spans="2:12" s="66" customFormat="1" ht="15.75" x14ac:dyDescent="0.25">
      <c r="B2" s="3"/>
      <c r="C2" s="3"/>
      <c r="D2" s="3"/>
      <c r="E2" s="65"/>
      <c r="F2" s="135"/>
      <c r="G2" s="135"/>
      <c r="H2" s="135"/>
      <c r="I2" s="135"/>
      <c r="J2" s="135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61</v>
      </c>
    </row>
    <row r="4" spans="2:12" s="66" customFormat="1" ht="15.75" x14ac:dyDescent="0.25">
      <c r="B4" s="136"/>
      <c r="C4" s="136"/>
      <c r="D4" s="136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42" t="s">
        <v>7</v>
      </c>
      <c r="E5" s="144" t="s">
        <v>8</v>
      </c>
      <c r="F5" s="144"/>
      <c r="G5" s="144"/>
      <c r="H5" s="145" t="s">
        <v>9</v>
      </c>
      <c r="I5" s="74" t="s">
        <v>29</v>
      </c>
      <c r="J5" s="130" t="s">
        <v>10</v>
      </c>
    </row>
    <row r="6" spans="2:12" ht="15.75" x14ac:dyDescent="0.2">
      <c r="B6" s="28"/>
      <c r="C6" s="29"/>
      <c r="D6" s="143"/>
      <c r="E6" s="75" t="s">
        <v>11</v>
      </c>
      <c r="F6" s="75" t="s">
        <v>12</v>
      </c>
      <c r="G6" s="75" t="s">
        <v>13</v>
      </c>
      <c r="H6" s="145"/>
      <c r="I6" s="76"/>
      <c r="J6" s="130"/>
    </row>
    <row r="7" spans="2:12" ht="15.75" x14ac:dyDescent="0.2">
      <c r="B7" s="16"/>
      <c r="C7" s="131" t="s">
        <v>43</v>
      </c>
      <c r="D7" s="137"/>
      <c r="E7" s="137"/>
      <c r="F7" s="137"/>
      <c r="G7" s="138"/>
      <c r="H7" s="77"/>
      <c r="I7" s="77"/>
      <c r="J7" s="17"/>
    </row>
    <row r="8" spans="2:12" x14ac:dyDescent="0.2">
      <c r="B8" s="146" t="s">
        <v>21</v>
      </c>
      <c r="C8" s="146"/>
      <c r="D8" s="146"/>
      <c r="E8" s="146"/>
      <c r="F8" s="146"/>
      <c r="G8" s="146"/>
      <c r="H8" s="146"/>
      <c r="I8" s="146"/>
      <c r="J8" s="146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s="6" customFormat="1" ht="15.75" customHeight="1" x14ac:dyDescent="0.2">
      <c r="B11" s="38" t="s">
        <v>26</v>
      </c>
      <c r="C11" s="38" t="s">
        <v>40</v>
      </c>
      <c r="D11" s="39">
        <v>100</v>
      </c>
      <c r="E11" s="32">
        <v>7</v>
      </c>
      <c r="F11" s="32">
        <v>12.7</v>
      </c>
      <c r="G11" s="32">
        <v>41.44</v>
      </c>
      <c r="H11" s="33">
        <f>(E11+G11)*4+F11*9</f>
        <v>308.06</v>
      </c>
      <c r="I11" s="33">
        <v>12</v>
      </c>
      <c r="J11" s="31" t="s">
        <v>54</v>
      </c>
    </row>
    <row r="12" spans="2:12" s="6" customFormat="1" ht="15.75" customHeight="1" x14ac:dyDescent="0.2">
      <c r="B12" s="38" t="s">
        <v>62</v>
      </c>
      <c r="C12" s="38" t="s">
        <v>31</v>
      </c>
      <c r="D12" s="39">
        <v>20</v>
      </c>
      <c r="E12" s="32">
        <v>5.3</v>
      </c>
      <c r="F12" s="32">
        <v>5.3</v>
      </c>
      <c r="G12" s="32">
        <v>0</v>
      </c>
      <c r="H12" s="33">
        <v>70</v>
      </c>
      <c r="I12" s="33"/>
      <c r="J12" s="31">
        <v>366</v>
      </c>
    </row>
    <row r="13" spans="2:12" x14ac:dyDescent="0.2">
      <c r="B13" s="30" t="s">
        <v>63</v>
      </c>
      <c r="C13" s="30" t="s">
        <v>31</v>
      </c>
      <c r="D13" s="39">
        <v>40</v>
      </c>
      <c r="E13" s="78">
        <v>4.8</v>
      </c>
      <c r="F13" s="78">
        <v>4.4000000000000004</v>
      </c>
      <c r="G13" s="78">
        <v>0.2</v>
      </c>
      <c r="H13" s="79">
        <v>60</v>
      </c>
      <c r="I13" s="80">
        <v>11.4</v>
      </c>
      <c r="J13" s="81">
        <v>209</v>
      </c>
    </row>
    <row r="14" spans="2:12" x14ac:dyDescent="0.2">
      <c r="B14" s="40" t="s">
        <v>22</v>
      </c>
      <c r="C14" s="40"/>
      <c r="D14" s="53">
        <v>610</v>
      </c>
      <c r="E14" s="82">
        <v>31.2</v>
      </c>
      <c r="F14" s="82">
        <v>36.6</v>
      </c>
      <c r="G14" s="82">
        <v>101.94</v>
      </c>
      <c r="H14" s="83">
        <v>863</v>
      </c>
      <c r="I14" s="83">
        <v>54</v>
      </c>
      <c r="J14" s="39"/>
    </row>
    <row r="15" spans="2:12" x14ac:dyDescent="0.2">
      <c r="B15" s="116" t="s">
        <v>0</v>
      </c>
      <c r="C15" s="117"/>
      <c r="D15" s="117"/>
      <c r="E15" s="117"/>
      <c r="F15" s="117"/>
      <c r="G15" s="117"/>
      <c r="H15" s="117"/>
      <c r="I15" s="117"/>
      <c r="J15" s="118"/>
    </row>
    <row r="16" spans="2:12" x14ac:dyDescent="0.2">
      <c r="B16" s="36" t="s">
        <v>59</v>
      </c>
      <c r="C16" s="36" t="s">
        <v>60</v>
      </c>
      <c r="D16" s="39">
        <v>25</v>
      </c>
      <c r="E16" s="48">
        <v>1</v>
      </c>
      <c r="F16" s="48">
        <v>9.875</v>
      </c>
      <c r="G16" s="48">
        <v>13.5625</v>
      </c>
      <c r="H16" s="49">
        <v>147.5</v>
      </c>
      <c r="I16" s="49">
        <v>10</v>
      </c>
      <c r="J16" s="39" t="s">
        <v>58</v>
      </c>
    </row>
    <row r="17" spans="2:10" s="106" customFormat="1" x14ac:dyDescent="0.2">
      <c r="B17" s="102" t="s">
        <v>57</v>
      </c>
      <c r="C17" s="102" t="s">
        <v>35</v>
      </c>
      <c r="D17" s="103">
        <v>200</v>
      </c>
      <c r="E17" s="104">
        <v>0.6</v>
      </c>
      <c r="F17" s="104">
        <v>0</v>
      </c>
      <c r="G17" s="104">
        <v>33</v>
      </c>
      <c r="H17" s="105">
        <v>134</v>
      </c>
      <c r="I17" s="105">
        <v>20</v>
      </c>
      <c r="J17" s="103">
        <v>389</v>
      </c>
    </row>
    <row r="18" spans="2:10" x14ac:dyDescent="0.2">
      <c r="B18" s="45" t="s">
        <v>24</v>
      </c>
      <c r="C18" s="45"/>
      <c r="D18" s="53">
        <f t="shared" ref="D18:I18" si="0">SUM(D16:D17)</f>
        <v>225</v>
      </c>
      <c r="E18" s="82">
        <f t="shared" si="0"/>
        <v>1.6</v>
      </c>
      <c r="F18" s="82">
        <f t="shared" si="0"/>
        <v>9.875</v>
      </c>
      <c r="G18" s="82">
        <f t="shared" si="0"/>
        <v>46.5625</v>
      </c>
      <c r="H18" s="83">
        <f t="shared" si="0"/>
        <v>281.5</v>
      </c>
      <c r="I18" s="83">
        <f t="shared" si="0"/>
        <v>30</v>
      </c>
      <c r="J18" s="39"/>
    </row>
    <row r="19" spans="2:10" x14ac:dyDescent="0.2">
      <c r="B19" s="139" t="s">
        <v>1</v>
      </c>
      <c r="C19" s="140"/>
      <c r="D19" s="140"/>
      <c r="E19" s="140"/>
      <c r="F19" s="140"/>
      <c r="G19" s="140"/>
      <c r="H19" s="140"/>
      <c r="I19" s="140"/>
      <c r="J19" s="141"/>
    </row>
    <row r="20" spans="2:10" x14ac:dyDescent="0.2">
      <c r="B20" s="30" t="s">
        <v>64</v>
      </c>
      <c r="C20" s="30" t="s">
        <v>32</v>
      </c>
      <c r="D20" s="39">
        <v>250</v>
      </c>
      <c r="E20" s="78">
        <v>7.3</v>
      </c>
      <c r="F20" s="78">
        <v>4.4000000000000004</v>
      </c>
      <c r="G20" s="78">
        <v>30.8</v>
      </c>
      <c r="H20" s="79">
        <v>192</v>
      </c>
      <c r="I20" s="80">
        <v>11</v>
      </c>
      <c r="J20" s="81">
        <v>139</v>
      </c>
    </row>
    <row r="21" spans="2:10" x14ac:dyDescent="0.2">
      <c r="B21" s="30" t="s">
        <v>48</v>
      </c>
      <c r="C21" s="30" t="s">
        <v>34</v>
      </c>
      <c r="D21" s="39">
        <v>280</v>
      </c>
      <c r="E21" s="78">
        <v>29.21</v>
      </c>
      <c r="F21" s="78">
        <v>29.21</v>
      </c>
      <c r="G21" s="78">
        <v>47.36</v>
      </c>
      <c r="H21" s="79">
        <v>569</v>
      </c>
      <c r="I21" s="80">
        <v>127</v>
      </c>
      <c r="J21" s="81">
        <v>443</v>
      </c>
    </row>
    <row r="22" spans="2:10" x14ac:dyDescent="0.2">
      <c r="B22" s="30" t="s">
        <v>49</v>
      </c>
      <c r="C22" s="30" t="s">
        <v>36</v>
      </c>
      <c r="D22" s="39">
        <v>100</v>
      </c>
      <c r="E22" s="78">
        <v>1.9</v>
      </c>
      <c r="F22" s="78">
        <v>8.9</v>
      </c>
      <c r="G22" s="78">
        <v>7.7</v>
      </c>
      <c r="H22" s="79">
        <v>119</v>
      </c>
      <c r="I22" s="80">
        <v>22</v>
      </c>
      <c r="J22" s="81">
        <v>115</v>
      </c>
    </row>
    <row r="23" spans="2:10" x14ac:dyDescent="0.2">
      <c r="B23" s="30" t="s">
        <v>28</v>
      </c>
      <c r="C23" s="30" t="s">
        <v>35</v>
      </c>
      <c r="D23" s="39">
        <v>200</v>
      </c>
      <c r="E23" s="78">
        <v>0.5</v>
      </c>
      <c r="F23" s="78">
        <v>0.1</v>
      </c>
      <c r="G23" s="78">
        <v>30.9</v>
      </c>
      <c r="H23" s="79">
        <f t="shared" ref="H23" si="1">(E23+G23)*4+F23*9</f>
        <v>126.5</v>
      </c>
      <c r="I23" s="80">
        <v>4</v>
      </c>
      <c r="J23" s="81" t="s">
        <v>14</v>
      </c>
    </row>
    <row r="24" spans="2:10" x14ac:dyDescent="0.2">
      <c r="B24" s="36" t="s">
        <v>23</v>
      </c>
      <c r="C24" s="36" t="s">
        <v>40</v>
      </c>
      <c r="D24" s="39">
        <v>150</v>
      </c>
      <c r="E24" s="48">
        <v>11.85</v>
      </c>
      <c r="F24" s="48">
        <v>1.5</v>
      </c>
      <c r="G24" s="48">
        <v>72.45</v>
      </c>
      <c r="H24" s="49">
        <v>369</v>
      </c>
      <c r="I24" s="49">
        <v>8</v>
      </c>
      <c r="J24" s="39">
        <v>366</v>
      </c>
    </row>
    <row r="25" spans="2:10" x14ac:dyDescent="0.2">
      <c r="B25" s="46" t="s">
        <v>16</v>
      </c>
      <c r="C25" s="46"/>
      <c r="D25" s="53">
        <f t="shared" ref="D25:I25" si="2">SUM(D20:D24)</f>
        <v>980</v>
      </c>
      <c r="E25" s="82">
        <f t="shared" si="2"/>
        <v>50.76</v>
      </c>
      <c r="F25" s="82">
        <f t="shared" si="2"/>
        <v>44.11</v>
      </c>
      <c r="G25" s="82">
        <f t="shared" si="2"/>
        <v>189.20999999999998</v>
      </c>
      <c r="H25" s="83">
        <f t="shared" si="2"/>
        <v>1375.5</v>
      </c>
      <c r="I25" s="83">
        <f t="shared" si="2"/>
        <v>172</v>
      </c>
      <c r="J25" s="39"/>
    </row>
    <row r="26" spans="2:10" x14ac:dyDescent="0.2">
      <c r="B26" s="116" t="s">
        <v>2</v>
      </c>
      <c r="C26" s="117"/>
      <c r="D26" s="117"/>
      <c r="E26" s="117"/>
      <c r="F26" s="117"/>
      <c r="G26" s="117"/>
      <c r="H26" s="117"/>
      <c r="I26" s="117"/>
      <c r="J26" s="118"/>
    </row>
    <row r="27" spans="2:10" x14ac:dyDescent="0.2">
      <c r="B27" s="30" t="s">
        <v>50</v>
      </c>
      <c r="C27" s="30" t="s">
        <v>55</v>
      </c>
      <c r="D27" s="39">
        <v>170</v>
      </c>
      <c r="E27" s="78">
        <v>38.9</v>
      </c>
      <c r="F27" s="78">
        <v>7.43</v>
      </c>
      <c r="G27" s="78">
        <v>47.3</v>
      </c>
      <c r="H27" s="79">
        <v>412</v>
      </c>
      <c r="I27" s="80">
        <v>43</v>
      </c>
      <c r="J27" s="81">
        <v>219</v>
      </c>
    </row>
    <row r="28" spans="2:10" x14ac:dyDescent="0.2">
      <c r="B28" s="47" t="s">
        <v>18</v>
      </c>
      <c r="C28" s="47" t="s">
        <v>37</v>
      </c>
      <c r="D28" s="39">
        <v>200</v>
      </c>
      <c r="E28" s="48">
        <v>0.2</v>
      </c>
      <c r="F28" s="48">
        <v>0</v>
      </c>
      <c r="G28" s="48">
        <v>9.1</v>
      </c>
      <c r="H28" s="49">
        <v>37</v>
      </c>
      <c r="I28" s="49">
        <v>2</v>
      </c>
      <c r="J28" s="39">
        <v>685</v>
      </c>
    </row>
    <row r="29" spans="2:10" s="6" customFormat="1" x14ac:dyDescent="0.2">
      <c r="B29" s="30" t="s">
        <v>65</v>
      </c>
      <c r="C29" s="30" t="s">
        <v>66</v>
      </c>
      <c r="D29" s="31">
        <v>200</v>
      </c>
      <c r="E29" s="37">
        <v>3.07</v>
      </c>
      <c r="F29" s="37">
        <v>1.07</v>
      </c>
      <c r="G29" s="37">
        <v>41.99</v>
      </c>
      <c r="H29" s="44">
        <v>190</v>
      </c>
      <c r="I29" s="44">
        <v>38</v>
      </c>
      <c r="J29" s="31">
        <v>394</v>
      </c>
    </row>
    <row r="30" spans="2:10" x14ac:dyDescent="0.2">
      <c r="B30" s="50" t="s">
        <v>17</v>
      </c>
      <c r="C30" s="50"/>
      <c r="D30" s="84">
        <v>570</v>
      </c>
      <c r="E30" s="82">
        <v>42.17</v>
      </c>
      <c r="F30" s="82">
        <v>8.5</v>
      </c>
      <c r="G30" s="82">
        <v>98.39</v>
      </c>
      <c r="H30" s="83">
        <v>639</v>
      </c>
      <c r="I30" s="83">
        <v>83</v>
      </c>
      <c r="J30" s="39"/>
    </row>
    <row r="31" spans="2:10" x14ac:dyDescent="0.2">
      <c r="B31" s="116" t="s">
        <v>3</v>
      </c>
      <c r="C31" s="117"/>
      <c r="D31" s="117"/>
      <c r="E31" s="117"/>
      <c r="F31" s="117"/>
      <c r="G31" s="117"/>
      <c r="H31" s="117"/>
      <c r="I31" s="117"/>
      <c r="J31" s="118"/>
    </row>
    <row r="32" spans="2:10" x14ac:dyDescent="0.2">
      <c r="B32" s="30" t="s">
        <v>51</v>
      </c>
      <c r="C32" s="30" t="s">
        <v>53</v>
      </c>
      <c r="D32" s="39">
        <v>140</v>
      </c>
      <c r="E32" s="78">
        <v>22.06</v>
      </c>
      <c r="F32" s="78">
        <v>18.23</v>
      </c>
      <c r="G32" s="78">
        <v>5.88</v>
      </c>
      <c r="H32" s="79">
        <v>276</v>
      </c>
      <c r="I32" s="80">
        <v>54</v>
      </c>
      <c r="J32" s="81">
        <v>301</v>
      </c>
    </row>
    <row r="33" spans="1:11" x14ac:dyDescent="0.2">
      <c r="B33" s="30" t="s">
        <v>52</v>
      </c>
      <c r="C33" s="30" t="s">
        <v>33</v>
      </c>
      <c r="D33" s="39">
        <v>180</v>
      </c>
      <c r="E33" s="78">
        <v>8.1</v>
      </c>
      <c r="F33" s="78">
        <v>6.4</v>
      </c>
      <c r="G33" s="78">
        <v>45.4</v>
      </c>
      <c r="H33" s="79">
        <v>272</v>
      </c>
      <c r="I33" s="80">
        <v>9</v>
      </c>
      <c r="J33" s="81">
        <v>297</v>
      </c>
    </row>
    <row r="34" spans="1:11" s="6" customFormat="1" x14ac:dyDescent="0.2">
      <c r="B34" s="30" t="s">
        <v>67</v>
      </c>
      <c r="C34" s="30" t="s">
        <v>37</v>
      </c>
      <c r="D34" s="31">
        <v>200</v>
      </c>
      <c r="E34" s="32">
        <v>1.2</v>
      </c>
      <c r="F34" s="32">
        <v>0.8</v>
      </c>
      <c r="G34" s="32">
        <v>1.6</v>
      </c>
      <c r="H34" s="95">
        <f>(E34+G34)*4+F34*9</f>
        <v>18.399999999999999</v>
      </c>
      <c r="I34" s="34"/>
      <c r="J34" s="35"/>
    </row>
    <row r="35" spans="1:11" ht="15.75" x14ac:dyDescent="0.2">
      <c r="B35" s="36" t="s">
        <v>15</v>
      </c>
      <c r="C35" s="36" t="s">
        <v>40</v>
      </c>
      <c r="D35" s="90">
        <v>100</v>
      </c>
      <c r="E35" s="94">
        <v>7.9</v>
      </c>
      <c r="F35" s="94">
        <v>1</v>
      </c>
      <c r="G35" s="94">
        <v>48.3</v>
      </c>
      <c r="H35" s="92">
        <v>246</v>
      </c>
      <c r="I35" s="49">
        <v>4.8</v>
      </c>
      <c r="J35" s="39">
        <v>366</v>
      </c>
    </row>
    <row r="36" spans="1:11" x14ac:dyDescent="0.2">
      <c r="B36" s="36" t="s">
        <v>27</v>
      </c>
      <c r="C36" s="36" t="s">
        <v>31</v>
      </c>
      <c r="D36" s="39">
        <v>15</v>
      </c>
      <c r="E36" s="98">
        <v>0.15</v>
      </c>
      <c r="F36" s="98">
        <v>12.45</v>
      </c>
      <c r="G36" s="98">
        <v>0.15</v>
      </c>
      <c r="H36" s="79">
        <f>(E36+G36)*4+F36*9</f>
        <v>113.25</v>
      </c>
      <c r="I36" s="79">
        <v>9</v>
      </c>
      <c r="J36" s="39">
        <v>365</v>
      </c>
    </row>
    <row r="37" spans="1:11" x14ac:dyDescent="0.2">
      <c r="B37" s="46" t="s">
        <v>19</v>
      </c>
      <c r="C37" s="46"/>
      <c r="D37" s="53">
        <f t="shared" ref="D37:I37" si="3">SUM(D32:D36)</f>
        <v>635</v>
      </c>
      <c r="E37" s="101">
        <f t="shared" si="3"/>
        <v>39.409999999999997</v>
      </c>
      <c r="F37" s="101">
        <f t="shared" si="3"/>
        <v>38.880000000000003</v>
      </c>
      <c r="G37" s="101">
        <f t="shared" si="3"/>
        <v>101.33000000000001</v>
      </c>
      <c r="H37" s="54">
        <v>925</v>
      </c>
      <c r="I37" s="54">
        <f t="shared" si="3"/>
        <v>76.8</v>
      </c>
      <c r="J37" s="39"/>
    </row>
    <row r="38" spans="1:11" x14ac:dyDescent="0.2">
      <c r="B38" s="116" t="s">
        <v>4</v>
      </c>
      <c r="C38" s="117"/>
      <c r="D38" s="117"/>
      <c r="E38" s="117"/>
      <c r="F38" s="117"/>
      <c r="G38" s="117"/>
      <c r="H38" s="117"/>
      <c r="I38" s="117"/>
      <c r="J38" s="118"/>
    </row>
    <row r="39" spans="1:11" x14ac:dyDescent="0.2">
      <c r="B39" s="47" t="s">
        <v>5</v>
      </c>
      <c r="C39" s="47" t="s">
        <v>35</v>
      </c>
      <c r="D39" s="39">
        <v>200</v>
      </c>
      <c r="E39" s="48">
        <v>5.7</v>
      </c>
      <c r="F39" s="48">
        <v>6.3</v>
      </c>
      <c r="G39" s="48">
        <v>7.8</v>
      </c>
      <c r="H39" s="49">
        <f>(E39+G39)*4+F39*9</f>
        <v>110.69999999999999</v>
      </c>
      <c r="I39" s="49">
        <v>18</v>
      </c>
      <c r="J39" s="39">
        <v>386</v>
      </c>
    </row>
    <row r="40" spans="1:11" s="112" customFormat="1" ht="15.75" x14ac:dyDescent="0.2">
      <c r="A40" s="107"/>
      <c r="B40" s="108" t="s">
        <v>68</v>
      </c>
      <c r="C40" s="36" t="s">
        <v>69</v>
      </c>
      <c r="D40" s="109">
        <v>25</v>
      </c>
      <c r="E40" s="97">
        <v>2.37</v>
      </c>
      <c r="F40" s="97">
        <v>2.37</v>
      </c>
      <c r="G40" s="97">
        <v>18</v>
      </c>
      <c r="H40" s="96">
        <v>103</v>
      </c>
      <c r="I40" s="44">
        <v>5</v>
      </c>
      <c r="J40" s="110" t="s">
        <v>58</v>
      </c>
      <c r="K40" s="111"/>
    </row>
    <row r="41" spans="1:11" x14ac:dyDescent="0.2">
      <c r="B41" s="46" t="s">
        <v>25</v>
      </c>
      <c r="C41" s="46"/>
      <c r="D41" s="53">
        <v>225</v>
      </c>
      <c r="E41" s="53">
        <v>8.07</v>
      </c>
      <c r="F41" s="53">
        <v>8.67</v>
      </c>
      <c r="G41" s="53">
        <v>25.8</v>
      </c>
      <c r="H41" s="54">
        <v>214</v>
      </c>
      <c r="I41" s="54">
        <v>23</v>
      </c>
      <c r="J41" s="39"/>
    </row>
    <row r="42" spans="1:11" x14ac:dyDescent="0.2">
      <c r="B42" s="46" t="s">
        <v>20</v>
      </c>
      <c r="C42" s="46"/>
      <c r="D42" s="53">
        <f>D14+D18+D25+D30+D37+D41</f>
        <v>3245</v>
      </c>
      <c r="E42" s="53">
        <f>E14+E18+E25+E30+E37+E41</f>
        <v>173.20999999999998</v>
      </c>
      <c r="F42" s="53">
        <v>146.63999999999999</v>
      </c>
      <c r="G42" s="53">
        <v>563.23</v>
      </c>
      <c r="H42" s="54">
        <v>4299</v>
      </c>
      <c r="I42" s="54">
        <v>439</v>
      </c>
      <c r="J42" s="39"/>
    </row>
    <row r="43" spans="1:11" x14ac:dyDescent="0.2">
      <c r="B43" s="119"/>
      <c r="C43" s="120"/>
      <c r="D43" s="120"/>
      <c r="E43" s="120"/>
      <c r="F43" s="120"/>
      <c r="G43" s="120"/>
      <c r="H43" s="120"/>
      <c r="I43" s="120"/>
      <c r="J43" s="121"/>
    </row>
    <row r="44" spans="1:11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1:11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1:11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1:11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1:11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  <row r="51" spans="2:10" x14ac:dyDescent="0.2">
      <c r="B51" s="55"/>
      <c r="C51" s="55"/>
      <c r="D51" s="55"/>
      <c r="E51" s="85"/>
      <c r="F51" s="85"/>
      <c r="G51" s="85"/>
      <c r="H51" s="86"/>
      <c r="I51" s="86"/>
      <c r="J51" s="87"/>
    </row>
    <row r="52" spans="2:10" x14ac:dyDescent="0.2">
      <c r="B52" s="55"/>
      <c r="C52" s="55"/>
      <c r="D52" s="55"/>
      <c r="E52" s="85"/>
      <c r="F52" s="85"/>
      <c r="G52" s="85"/>
      <c r="H52" s="86"/>
      <c r="I52" s="86"/>
      <c r="J52" s="87"/>
    </row>
    <row r="53" spans="2:10" x14ac:dyDescent="0.2">
      <c r="B53" s="55"/>
      <c r="C53" s="55"/>
      <c r="D53" s="55"/>
      <c r="E53" s="85"/>
      <c r="F53" s="85"/>
      <c r="G53" s="85"/>
      <c r="H53" s="86"/>
      <c r="I53" s="86"/>
      <c r="J53" s="87"/>
    </row>
    <row r="54" spans="2:10" x14ac:dyDescent="0.2">
      <c r="B54" s="55"/>
      <c r="C54" s="55"/>
      <c r="D54" s="55"/>
      <c r="E54" s="85"/>
      <c r="F54" s="85"/>
      <c r="G54" s="85"/>
      <c r="H54" s="86"/>
      <c r="I54" s="86"/>
      <c r="J54" s="87"/>
    </row>
  </sheetData>
  <mergeCells count="15">
    <mergeCell ref="F1:J1"/>
    <mergeCell ref="F2:J2"/>
    <mergeCell ref="B4:D4"/>
    <mergeCell ref="C7:G7"/>
    <mergeCell ref="B43:J43"/>
    <mergeCell ref="B19:J19"/>
    <mergeCell ref="B26:J26"/>
    <mergeCell ref="B31:J31"/>
    <mergeCell ref="B38:J38"/>
    <mergeCell ref="D5:D6"/>
    <mergeCell ref="E5:G5"/>
    <mergeCell ref="H5:H6"/>
    <mergeCell ref="J5:J6"/>
    <mergeCell ref="B8:J8"/>
    <mergeCell ref="B15:J1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2025-09-17T10:25:38Z</dcterms:modified>
</cp:coreProperties>
</file>