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8" i="5" l="1"/>
  <c r="H38" i="2"/>
  <c r="H34" i="5"/>
  <c r="H35" i="2"/>
  <c r="D36" i="5" l="1"/>
  <c r="H39" i="5"/>
  <c r="H39" i="2"/>
  <c r="H19" i="5" l="1"/>
  <c r="H25" i="5" s="1"/>
  <c r="G36" i="5"/>
  <c r="F36" i="5"/>
  <c r="E36" i="5"/>
  <c r="H29" i="5"/>
  <c r="G29" i="5"/>
  <c r="F29" i="5"/>
  <c r="E29" i="5"/>
  <c r="D29" i="5"/>
  <c r="G25" i="5"/>
  <c r="F25" i="5"/>
  <c r="E25" i="5"/>
  <c r="D25" i="5"/>
  <c r="H23" i="5"/>
  <c r="G12" i="5"/>
  <c r="F12" i="5"/>
  <c r="E12" i="5"/>
  <c r="D12" i="5"/>
  <c r="H10" i="5"/>
  <c r="E41" i="5" l="1"/>
  <c r="F41" i="5"/>
  <c r="D41" i="5"/>
  <c r="H12" i="5"/>
  <c r="H41" i="5" s="1"/>
  <c r="G36" i="2"/>
  <c r="F36" i="2"/>
  <c r="E36" i="2"/>
  <c r="D36" i="2" l="1"/>
  <c r="D12" i="2" l="1"/>
  <c r="H11" i="2"/>
  <c r="H10" i="2"/>
  <c r="H31" i="2"/>
  <c r="H19" i="2"/>
  <c r="H34" i="2"/>
  <c r="G29" i="2"/>
  <c r="F29" i="2"/>
  <c r="E29" i="2"/>
  <c r="D29" i="2"/>
  <c r="G25" i="2"/>
  <c r="F25" i="2"/>
  <c r="E25" i="2"/>
  <c r="D25" i="2"/>
  <c r="H23" i="2"/>
  <c r="G12" i="2"/>
  <c r="F12" i="2"/>
  <c r="E12" i="2"/>
  <c r="H29" i="2" l="1"/>
  <c r="H25" i="2"/>
  <c r="D41" i="2"/>
  <c r="F41" i="2"/>
  <c r="H12" i="2"/>
  <c r="E41" i="2"/>
</calcChain>
</file>

<file path=xl/sharedStrings.xml><?xml version="1.0" encoding="utf-8"?>
<sst xmlns="http://schemas.openxmlformats.org/spreadsheetml/2006/main" count="154" uniqueCount="69">
  <si>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</si>
  <si>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</si>
  <si>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</si>
  <si>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</si>
  <si>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</si>
  <si>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</si>
  <si>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</si>
  <si>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</si>
  <si>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</si>
  <si>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</si>
  <si>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</si>
  <si>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</si>
  <si>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</si>
  <si>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</si>
  <si>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</si>
  <si>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</si>
  <si>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</si>
  <si>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</si>
  <si>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</si>
  <si>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</si>
  <si>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</si>
  <si>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</si>
  <si>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</si>
  <si>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</si>
  <si>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</si>
  <si>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</si>
  <si>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</si>
  <si>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</si>
  <si>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</si>
  <si>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</si>
  <si>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</si>
  <si>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</si>
  <si>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</si>
  <si>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</si>
  <si>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</si>
  <si>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</si>
  <si>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</si>
  <si>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</si>
  <si>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</si>
  <si>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</si>
  <si>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</si>
  <si>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</si>
  <si>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</si>
  <si>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</si>
  <si>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</si>
  <si>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</si>
  <si>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</si>
  <si>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</si>
  <si>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</si>
  <si>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</si>
  <si>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246/247</t>
  </si>
  <si>
    <t>Каша манная молочная</t>
  </si>
  <si>
    <t>Пюре картофельное</t>
  </si>
  <si>
    <t>520(3)</t>
  </si>
  <si>
    <t>Рыба тушеная в томатном соусе с овощами</t>
  </si>
  <si>
    <t>Булочка сдобная</t>
  </si>
  <si>
    <t>Тефтели с рисом</t>
  </si>
  <si>
    <t>Салат "Степной"</t>
  </si>
  <si>
    <t>Вафли</t>
  </si>
  <si>
    <t>Для детей от 12 лет и старше</t>
  </si>
  <si>
    <t>Сладкое</t>
  </si>
  <si>
    <t>Кефир</t>
  </si>
  <si>
    <t>26.09.2025г.</t>
  </si>
  <si>
    <t>Апельсин</t>
  </si>
  <si>
    <t>Печенье</t>
  </si>
  <si>
    <t xml:space="preserve">Сладкое </t>
  </si>
  <si>
    <t>Гор. напиток</t>
  </si>
  <si>
    <t>Какао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</si>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</sst>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.5"/>
      <color theme="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5"/>
  <sheetViews>
    <sheetView tabSelected="1" workbookViewId="0">
      <selection activeCell="I12" sqref="I12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73"/>
      <c r="G1" s="73"/>
      <c r="H1" s="73"/>
      <c r="I1" s="73"/>
      <c r="J1" s="73"/>
    </row>
    <row r="2" spans="2:12" s="28" customFormat="1" ht="15.75" x14ac:dyDescent="0.25">
      <c r="B2" s="2"/>
      <c r="C2" s="2"/>
      <c r="D2" s="2"/>
      <c r="E2" s="27"/>
      <c r="F2" s="74"/>
      <c r="G2" s="74"/>
      <c r="H2" s="74"/>
      <c r="I2" s="74"/>
      <c r="J2" s="74"/>
      <c r="L2" s="29"/>
    </row>
    <row r="3" spans="2:12" s="28" customFormat="1" ht="15" x14ac:dyDescent="0.25">
      <c r="B3" s="6" t="s">
        <v>47</v>
      </c>
      <c r="C3" s="7" t="s">
        <v>48</v>
      </c>
      <c r="D3" s="30"/>
      <c r="E3" s="31"/>
      <c r="F3" s="32"/>
      <c r="G3" s="8" t="s">
        <v>44</v>
      </c>
      <c r="H3" s="9"/>
      <c r="I3" s="10" t="s">
        <v>45</v>
      </c>
      <c r="J3" s="11" t="s">
        <v>62</v>
      </c>
    </row>
    <row r="4" spans="2:12" s="28" customFormat="1" ht="15.75" x14ac:dyDescent="0.25">
      <c r="B4" s="75"/>
      <c r="C4" s="75"/>
      <c r="D4" s="75"/>
      <c r="E4" s="27"/>
      <c r="F4" s="33"/>
      <c r="G4" s="33"/>
      <c r="H4" s="34"/>
      <c r="I4" s="34"/>
      <c r="J4" s="35"/>
    </row>
    <row r="5" spans="2:12" ht="28.5" customHeight="1" x14ac:dyDescent="0.2">
      <c r="B5" s="45" t="s">
        <v>6</v>
      </c>
      <c r="C5" s="46" t="s">
        <v>32</v>
      </c>
      <c r="D5" s="79" t="s">
        <v>7</v>
      </c>
      <c r="E5" s="81" t="s">
        <v>8</v>
      </c>
      <c r="F5" s="81"/>
      <c r="G5" s="81"/>
      <c r="H5" s="82" t="s">
        <v>9</v>
      </c>
      <c r="I5" s="36" t="s">
        <v>31</v>
      </c>
      <c r="J5" s="83" t="s">
        <v>10</v>
      </c>
    </row>
    <row r="6" spans="2:12" ht="15.75" x14ac:dyDescent="0.2">
      <c r="B6" s="26"/>
      <c r="C6" s="12"/>
      <c r="D6" s="80"/>
      <c r="E6" s="47" t="s">
        <v>11</v>
      </c>
      <c r="F6" s="47" t="s">
        <v>12</v>
      </c>
      <c r="G6" s="47" t="s">
        <v>13</v>
      </c>
      <c r="H6" s="82"/>
      <c r="I6" s="48"/>
      <c r="J6" s="83"/>
    </row>
    <row r="7" spans="2:12" ht="15.75" x14ac:dyDescent="0.2">
      <c r="B7" s="4"/>
      <c r="C7" s="76" t="s">
        <v>46</v>
      </c>
      <c r="D7" s="77"/>
      <c r="E7" s="77"/>
      <c r="F7" s="77"/>
      <c r="G7" s="78"/>
      <c r="H7" s="37"/>
      <c r="I7" s="37"/>
      <c r="J7" s="5"/>
    </row>
    <row r="8" spans="2:12" x14ac:dyDescent="0.2">
      <c r="B8" s="84" t="s">
        <v>22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13" t="s">
        <v>51</v>
      </c>
      <c r="C9" s="13" t="s">
        <v>42</v>
      </c>
      <c r="D9" s="15">
        <v>200</v>
      </c>
      <c r="E9" s="38">
        <v>6.2</v>
      </c>
      <c r="F9" s="38">
        <v>8.1999999999999993</v>
      </c>
      <c r="G9" s="38">
        <v>30.3</v>
      </c>
      <c r="H9" s="16">
        <v>220</v>
      </c>
      <c r="I9" s="39">
        <v>14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43</v>
      </c>
      <c r="D11" s="15">
        <v>100</v>
      </c>
      <c r="E11" s="15">
        <v>10.9</v>
      </c>
      <c r="F11" s="15">
        <v>14.3</v>
      </c>
      <c r="G11" s="15">
        <v>33.9</v>
      </c>
      <c r="H11" s="16">
        <f>(E11+G11)*4+F11*9</f>
        <v>307.89999999999998</v>
      </c>
      <c r="I11" s="16">
        <v>21.48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500</v>
      </c>
      <c r="E12" s="42">
        <f>SUM(E9:E11)</f>
        <v>20</v>
      </c>
      <c r="F12" s="42">
        <f>SUM(F9:F11)</f>
        <v>25.3</v>
      </c>
      <c r="G12" s="42">
        <f>SUM(G9:G11)</f>
        <v>79.099999999999994</v>
      </c>
      <c r="H12" s="41">
        <f>SUM(H9:H11)</f>
        <v>624.29999999999995</v>
      </c>
      <c r="I12" s="41">
        <v>45</v>
      </c>
      <c r="J12" s="15"/>
    </row>
    <row r="13" spans="2:12" x14ac:dyDescent="0.2">
      <c r="B13" s="92" t="s">
        <v>0</v>
      </c>
      <c r="C13" s="93"/>
      <c r="D13" s="93"/>
      <c r="E13" s="93"/>
      <c r="F13" s="93"/>
      <c r="G13" s="93"/>
      <c r="H13" s="93"/>
      <c r="I13" s="93"/>
      <c r="J13" s="94"/>
    </row>
    <row r="14" spans="2:12" x14ac:dyDescent="0.2">
      <c r="B14" s="18" t="s">
        <v>63</v>
      </c>
      <c r="C14" s="59" t="s">
        <v>63</v>
      </c>
      <c r="D14" s="58">
        <v>200</v>
      </c>
      <c r="E14" s="58">
        <v>1.86</v>
      </c>
      <c r="F14" s="58">
        <v>0.4</v>
      </c>
      <c r="G14" s="58">
        <v>16</v>
      </c>
      <c r="H14" s="58">
        <v>76</v>
      </c>
      <c r="I14" s="58">
        <v>36</v>
      </c>
      <c r="J14" s="58">
        <v>393</v>
      </c>
    </row>
    <row r="15" spans="2:12" s="60" customFormat="1" x14ac:dyDescent="0.2">
      <c r="B15" s="57" t="s">
        <v>64</v>
      </c>
      <c r="C15" s="57" t="s">
        <v>65</v>
      </c>
      <c r="D15" s="61">
        <v>50</v>
      </c>
      <c r="E15" s="62">
        <v>4.75</v>
      </c>
      <c r="F15" s="62">
        <v>4.75</v>
      </c>
      <c r="G15" s="62">
        <v>36</v>
      </c>
      <c r="H15" s="63">
        <v>205.75</v>
      </c>
      <c r="I15" s="63">
        <v>10</v>
      </c>
      <c r="J15" s="61" t="s">
        <v>14</v>
      </c>
    </row>
    <row r="16" spans="2:12" ht="27" x14ac:dyDescent="0.2">
      <c r="B16" s="64" t="s">
        <v>19</v>
      </c>
      <c r="C16" s="64" t="s">
        <v>66</v>
      </c>
      <c r="D16" s="15">
        <v>200</v>
      </c>
      <c r="E16" s="21">
        <v>0.2</v>
      </c>
      <c r="F16" s="21">
        <v>0</v>
      </c>
      <c r="G16" s="21">
        <v>9.1</v>
      </c>
      <c r="H16" s="23">
        <v>37</v>
      </c>
      <c r="I16" s="23">
        <v>2</v>
      </c>
      <c r="J16" s="15">
        <v>685</v>
      </c>
    </row>
    <row r="17" spans="2:10" x14ac:dyDescent="0.2">
      <c r="B17" s="19" t="s">
        <v>27</v>
      </c>
      <c r="C17" s="19"/>
      <c r="D17" s="24">
        <v>450</v>
      </c>
      <c r="E17" s="42">
        <v>6.81</v>
      </c>
      <c r="F17" s="42">
        <v>5.15</v>
      </c>
      <c r="G17" s="42">
        <v>61.1</v>
      </c>
      <c r="H17" s="41">
        <v>319</v>
      </c>
      <c r="I17" s="41">
        <v>48</v>
      </c>
      <c r="J17" s="15"/>
    </row>
    <row r="18" spans="2:10" x14ac:dyDescent="0.2">
      <c r="B18" s="88" t="s">
        <v>1</v>
      </c>
      <c r="C18" s="89"/>
      <c r="D18" s="89"/>
      <c r="E18" s="89"/>
      <c r="F18" s="89"/>
      <c r="G18" s="89"/>
      <c r="H18" s="89"/>
      <c r="I18" s="89"/>
      <c r="J18" s="91"/>
    </row>
    <row r="19" spans="2:10" x14ac:dyDescent="0.2">
      <c r="B19" s="13" t="s">
        <v>25</v>
      </c>
      <c r="C19" s="13" t="s">
        <v>36</v>
      </c>
      <c r="D19" s="15">
        <v>200</v>
      </c>
      <c r="E19" s="38">
        <v>1.9</v>
      </c>
      <c r="F19" s="38">
        <v>4</v>
      </c>
      <c r="G19" s="38">
        <v>12.6</v>
      </c>
      <c r="H19" s="16">
        <f>(E19+G19)*4+F19*9</f>
        <v>94</v>
      </c>
      <c r="I19" s="39">
        <v>9</v>
      </c>
      <c r="J19" s="40">
        <v>132</v>
      </c>
    </row>
    <row r="20" spans="2:10" x14ac:dyDescent="0.2">
      <c r="B20" s="13" t="s">
        <v>52</v>
      </c>
      <c r="C20" s="13" t="s">
        <v>37</v>
      </c>
      <c r="D20" s="15">
        <v>150</v>
      </c>
      <c r="E20" s="38">
        <v>3.1</v>
      </c>
      <c r="F20" s="38">
        <v>4.7</v>
      </c>
      <c r="G20" s="38">
        <v>20</v>
      </c>
      <c r="H20" s="16">
        <v>135</v>
      </c>
      <c r="I20" s="39">
        <v>13</v>
      </c>
      <c r="J20" s="40" t="s">
        <v>53</v>
      </c>
    </row>
    <row r="21" spans="2:10" ht="27" x14ac:dyDescent="0.2">
      <c r="B21" s="13" t="s">
        <v>54</v>
      </c>
      <c r="C21" s="13" t="s">
        <v>38</v>
      </c>
      <c r="D21" s="15">
        <v>120</v>
      </c>
      <c r="E21" s="38">
        <v>10.7</v>
      </c>
      <c r="F21" s="38">
        <v>5.2</v>
      </c>
      <c r="G21" s="38">
        <v>5.6</v>
      </c>
      <c r="H21" s="16">
        <v>112</v>
      </c>
      <c r="I21" s="39">
        <v>36</v>
      </c>
      <c r="J21" s="40">
        <v>374</v>
      </c>
    </row>
    <row r="22" spans="2:10" x14ac:dyDescent="0.2">
      <c r="B22" s="13" t="s">
        <v>49</v>
      </c>
      <c r="C22" s="13" t="s">
        <v>33</v>
      </c>
      <c r="D22" s="15">
        <v>60</v>
      </c>
      <c r="E22" s="38">
        <v>0.5</v>
      </c>
      <c r="F22" s="38">
        <v>0.12</v>
      </c>
      <c r="G22" s="38">
        <v>1.61</v>
      </c>
      <c r="H22" s="16">
        <v>10</v>
      </c>
      <c r="I22" s="39">
        <v>10</v>
      </c>
      <c r="J22" s="40" t="s">
        <v>50</v>
      </c>
    </row>
    <row r="23" spans="2:10" x14ac:dyDescent="0.2">
      <c r="B23" s="13" t="s">
        <v>30</v>
      </c>
      <c r="C23" s="13" t="s">
        <v>39</v>
      </c>
      <c r="D23" s="15">
        <v>200</v>
      </c>
      <c r="E23" s="55">
        <v>0.5</v>
      </c>
      <c r="F23" s="55">
        <v>0.1</v>
      </c>
      <c r="G23" s="55">
        <v>30.9</v>
      </c>
      <c r="H23" s="16">
        <f t="shared" ref="H23" si="0">(E23+G23)*4+F23*9</f>
        <v>126.5</v>
      </c>
      <c r="I23" s="39">
        <v>4</v>
      </c>
      <c r="J23" s="40" t="s">
        <v>15</v>
      </c>
    </row>
    <row r="24" spans="2:10" ht="15" x14ac:dyDescent="0.25">
      <c r="B24" s="18" t="s">
        <v>26</v>
      </c>
      <c r="C24" s="18" t="s">
        <v>34</v>
      </c>
      <c r="D24" s="53">
        <v>120</v>
      </c>
      <c r="E24" s="95">
        <v>9.5</v>
      </c>
      <c r="F24" s="95">
        <v>1.2</v>
      </c>
      <c r="G24" s="95">
        <v>58</v>
      </c>
      <c r="H24" s="96">
        <v>281</v>
      </c>
      <c r="I24" s="23">
        <v>5</v>
      </c>
      <c r="J24" s="15">
        <v>366</v>
      </c>
    </row>
    <row r="25" spans="2:10" x14ac:dyDescent="0.2">
      <c r="B25" s="20" t="s">
        <v>17</v>
      </c>
      <c r="C25" s="20"/>
      <c r="D25" s="24">
        <f>SUM(D19:D24)</f>
        <v>850</v>
      </c>
      <c r="E25" s="56">
        <f>SUM(E19:E24)</f>
        <v>26.2</v>
      </c>
      <c r="F25" s="56">
        <f>SUM(F19:F24)</f>
        <v>15.319999999999997</v>
      </c>
      <c r="G25" s="56">
        <f>SUM(G19:G24)</f>
        <v>128.71</v>
      </c>
      <c r="H25" s="41">
        <f>SUM(H19:H24)</f>
        <v>758.5</v>
      </c>
      <c r="I25" s="41">
        <v>77</v>
      </c>
      <c r="J25" s="15"/>
    </row>
    <row r="26" spans="2:10" x14ac:dyDescent="0.2">
      <c r="B26" s="88" t="s">
        <v>2</v>
      </c>
      <c r="C26" s="89"/>
      <c r="D26" s="89"/>
      <c r="E26" s="89"/>
      <c r="F26" s="89"/>
      <c r="G26" s="89"/>
      <c r="H26" s="89"/>
      <c r="I26" s="89"/>
      <c r="J26" s="91"/>
    </row>
    <row r="27" spans="2:10" x14ac:dyDescent="0.2">
      <c r="B27" s="18" t="s">
        <v>55</v>
      </c>
      <c r="C27" s="18" t="s">
        <v>40</v>
      </c>
      <c r="D27" s="15">
        <v>100</v>
      </c>
      <c r="E27" s="21">
        <v>7.8</v>
      </c>
      <c r="F27" s="21">
        <v>8.5</v>
      </c>
      <c r="G27" s="21">
        <v>52.3</v>
      </c>
      <c r="H27" s="16">
        <v>317</v>
      </c>
      <c r="I27" s="16">
        <v>13</v>
      </c>
      <c r="J27" s="15">
        <v>85</v>
      </c>
    </row>
    <row r="28" spans="2:10" s="65" customFormat="1" x14ac:dyDescent="0.2">
      <c r="B28" s="13" t="s">
        <v>67</v>
      </c>
      <c r="C28" s="66" t="s">
        <v>39</v>
      </c>
      <c r="D28" s="67">
        <v>200</v>
      </c>
      <c r="E28" s="67">
        <v>3.6</v>
      </c>
      <c r="F28" s="67">
        <v>3.1</v>
      </c>
      <c r="G28" s="67">
        <v>13.6</v>
      </c>
      <c r="H28" s="67">
        <v>97</v>
      </c>
      <c r="I28" s="67">
        <v>10</v>
      </c>
      <c r="J28" s="67">
        <v>693</v>
      </c>
    </row>
    <row r="29" spans="2:10" x14ac:dyDescent="0.2">
      <c r="B29" s="22" t="s">
        <v>18</v>
      </c>
      <c r="C29" s="22"/>
      <c r="D29" s="24">
        <f>SUM(D27:D28)</f>
        <v>300</v>
      </c>
      <c r="E29" s="42">
        <f>SUM(E27:E28)</f>
        <v>11.4</v>
      </c>
      <c r="F29" s="42">
        <f>SUM(F27:F28)</f>
        <v>11.6</v>
      </c>
      <c r="G29" s="42">
        <f>SUM(G27:G28)</f>
        <v>65.899999999999991</v>
      </c>
      <c r="H29" s="41">
        <f>SUM(H27:H28)</f>
        <v>414</v>
      </c>
      <c r="I29" s="41">
        <v>23</v>
      </c>
      <c r="J29" s="15"/>
    </row>
    <row r="30" spans="2:10" x14ac:dyDescent="0.2">
      <c r="B30" s="88" t="s">
        <v>3</v>
      </c>
      <c r="C30" s="89"/>
      <c r="D30" s="89"/>
      <c r="E30" s="89"/>
      <c r="F30" s="89"/>
      <c r="G30" s="89"/>
      <c r="H30" s="89"/>
      <c r="I30" s="89"/>
      <c r="J30" s="91"/>
    </row>
    <row r="31" spans="2:10" x14ac:dyDescent="0.2">
      <c r="B31" s="13" t="s">
        <v>4</v>
      </c>
      <c r="C31" s="13" t="s">
        <v>37</v>
      </c>
      <c r="D31" s="15">
        <v>150</v>
      </c>
      <c r="E31" s="38">
        <v>8.82</v>
      </c>
      <c r="F31" s="38">
        <v>7.14</v>
      </c>
      <c r="G31" s="38">
        <v>38.6</v>
      </c>
      <c r="H31" s="16">
        <f t="shared" ref="H31" si="1">(E31+G31)*4+F31*9</f>
        <v>253.94</v>
      </c>
      <c r="I31" s="39">
        <v>6.556</v>
      </c>
      <c r="J31" s="40">
        <v>297</v>
      </c>
    </row>
    <row r="32" spans="2:10" x14ac:dyDescent="0.2">
      <c r="B32" s="13" t="s">
        <v>56</v>
      </c>
      <c r="C32" s="13" t="s">
        <v>38</v>
      </c>
      <c r="D32" s="15">
        <v>110</v>
      </c>
      <c r="E32" s="38">
        <v>8.4</v>
      </c>
      <c r="F32" s="38">
        <v>12.3</v>
      </c>
      <c r="G32" s="38">
        <v>10.6</v>
      </c>
      <c r="H32" s="16">
        <v>187</v>
      </c>
      <c r="I32" s="39">
        <v>52</v>
      </c>
      <c r="J32" s="40">
        <v>462</v>
      </c>
    </row>
    <row r="33" spans="2:10" x14ac:dyDescent="0.2">
      <c r="B33" s="13" t="s">
        <v>57</v>
      </c>
      <c r="C33" s="13" t="s">
        <v>33</v>
      </c>
      <c r="D33" s="15">
        <v>60</v>
      </c>
      <c r="E33" s="21">
        <v>1</v>
      </c>
      <c r="F33" s="21">
        <v>2</v>
      </c>
      <c r="G33" s="21">
        <v>4.9000000000000004</v>
      </c>
      <c r="H33" s="16">
        <v>42</v>
      </c>
      <c r="I33" s="16">
        <v>6</v>
      </c>
      <c r="J33" s="15">
        <v>25</v>
      </c>
    </row>
    <row r="34" spans="2:10" ht="27" x14ac:dyDescent="0.2">
      <c r="B34" s="13" t="s">
        <v>19</v>
      </c>
      <c r="C34" s="13" t="s">
        <v>41</v>
      </c>
      <c r="D34" s="15">
        <v>200</v>
      </c>
      <c r="E34" s="55">
        <v>0.2</v>
      </c>
      <c r="F34" s="55">
        <v>0</v>
      </c>
      <c r="G34" s="55">
        <v>9.1</v>
      </c>
      <c r="H34" s="16">
        <f>(E34+G34)*4+F34*9</f>
        <v>37.199999999999996</v>
      </c>
      <c r="I34" s="39">
        <v>2</v>
      </c>
      <c r="J34" s="40">
        <v>685</v>
      </c>
    </row>
    <row r="35" spans="2:10" x14ac:dyDescent="0.2">
      <c r="B35" s="18" t="s">
        <v>26</v>
      </c>
      <c r="C35" s="18" t="s">
        <v>34</v>
      </c>
      <c r="D35" s="15">
        <v>90</v>
      </c>
      <c r="E35" s="21">
        <v>8.5500000000000007</v>
      </c>
      <c r="F35" s="21">
        <v>1.08</v>
      </c>
      <c r="G35" s="21">
        <v>52.2</v>
      </c>
      <c r="H35" s="23">
        <f t="shared" ref="H35" si="2">(E35+G35)*4+F35*9</f>
        <v>252.72</v>
      </c>
      <c r="I35" s="23">
        <v>5</v>
      </c>
      <c r="J35" s="15">
        <v>366</v>
      </c>
    </row>
    <row r="36" spans="2:10" x14ac:dyDescent="0.2">
      <c r="B36" s="19" t="s">
        <v>20</v>
      </c>
      <c r="C36" s="19"/>
      <c r="D36" s="24">
        <f>SUM(D31:D35)</f>
        <v>610</v>
      </c>
      <c r="E36" s="56">
        <f>SUM(E31:E35)</f>
        <v>26.97</v>
      </c>
      <c r="F36" s="56">
        <f>SUM(F31:F35)</f>
        <v>22.520000000000003</v>
      </c>
      <c r="G36" s="56">
        <f>SUM(G31:G35)</f>
        <v>115.4</v>
      </c>
      <c r="H36" s="41">
        <v>773</v>
      </c>
      <c r="I36" s="41">
        <v>72</v>
      </c>
      <c r="J36" s="15"/>
    </row>
    <row r="37" spans="2:10" x14ac:dyDescent="0.2">
      <c r="B37" s="88" t="s">
        <v>5</v>
      </c>
      <c r="C37" s="89"/>
      <c r="D37" s="89"/>
      <c r="E37" s="90"/>
      <c r="F37" s="90"/>
      <c r="G37" s="90"/>
      <c r="H37" s="89"/>
      <c r="I37" s="89"/>
      <c r="J37" s="91"/>
    </row>
    <row r="38" spans="2:10" x14ac:dyDescent="0.2">
      <c r="B38" s="18" t="s">
        <v>58</v>
      </c>
      <c r="C38" s="18" t="s">
        <v>60</v>
      </c>
      <c r="D38" s="15">
        <v>30</v>
      </c>
      <c r="E38" s="21">
        <v>4.75</v>
      </c>
      <c r="F38" s="21">
        <v>4.75</v>
      </c>
      <c r="G38" s="21">
        <v>36</v>
      </c>
      <c r="H38" s="23">
        <f>(E38+G38)*4+F38*9</f>
        <v>205.75</v>
      </c>
      <c r="I38" s="23">
        <v>9.9</v>
      </c>
      <c r="J38" s="15" t="s">
        <v>14</v>
      </c>
    </row>
    <row r="39" spans="2:10" x14ac:dyDescent="0.2">
      <c r="B39" s="18" t="s">
        <v>61</v>
      </c>
      <c r="C39" s="18" t="s">
        <v>39</v>
      </c>
      <c r="D39" s="15">
        <v>200</v>
      </c>
      <c r="E39" s="21">
        <v>5.7</v>
      </c>
      <c r="F39" s="21">
        <v>6.3</v>
      </c>
      <c r="G39" s="21">
        <v>7.8</v>
      </c>
      <c r="H39" s="23">
        <f>(E39+G39)*4+F39*9</f>
        <v>110.69999999999999</v>
      </c>
      <c r="I39" s="23">
        <v>18</v>
      </c>
      <c r="J39" s="15">
        <v>386</v>
      </c>
    </row>
    <row r="40" spans="2:10" x14ac:dyDescent="0.2">
      <c r="B40" s="22" t="s">
        <v>28</v>
      </c>
      <c r="C40" s="22"/>
      <c r="D40" s="24">
        <v>230</v>
      </c>
      <c r="E40" s="24">
        <v>10.45</v>
      </c>
      <c r="F40" s="24">
        <v>11.05</v>
      </c>
      <c r="G40" s="24">
        <v>43.8</v>
      </c>
      <c r="H40" s="25">
        <v>317</v>
      </c>
      <c r="I40" s="25">
        <v>28</v>
      </c>
      <c r="J40" s="15"/>
    </row>
    <row r="41" spans="2:10" x14ac:dyDescent="0.2">
      <c r="B41" s="19" t="s">
        <v>21</v>
      </c>
      <c r="C41" s="19"/>
      <c r="D41" s="24">
        <f>D12+D17+D25+D29+D36+D40</f>
        <v>2940</v>
      </c>
      <c r="E41" s="24">
        <f>E12+E17+E25+E29+E36+E40</f>
        <v>101.83</v>
      </c>
      <c r="F41" s="24">
        <f>F12+F17+F25+F29+F36+F40</f>
        <v>90.94</v>
      </c>
      <c r="G41" s="24">
        <v>494.01</v>
      </c>
      <c r="H41" s="25">
        <v>3206</v>
      </c>
      <c r="I41" s="25">
        <v>293</v>
      </c>
      <c r="J41" s="15"/>
    </row>
    <row r="42" spans="2:10" x14ac:dyDescent="0.2">
      <c r="B42" s="85"/>
      <c r="C42" s="86"/>
      <c r="D42" s="86"/>
      <c r="E42" s="86"/>
      <c r="F42" s="86"/>
      <c r="G42" s="86"/>
      <c r="H42" s="86"/>
      <c r="I42" s="86"/>
      <c r="J42" s="87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  <row r="223" spans="2:10" x14ac:dyDescent="0.2">
      <c r="B223" s="29"/>
      <c r="C223" s="29"/>
      <c r="D223" s="29"/>
      <c r="E223" s="29"/>
      <c r="F223" s="29"/>
      <c r="G223" s="29"/>
      <c r="H223" s="29"/>
      <c r="I223" s="29"/>
      <c r="J223" s="29"/>
    </row>
    <row r="224" spans="2:10" x14ac:dyDescent="0.2">
      <c r="B224" s="29"/>
      <c r="C224" s="29"/>
      <c r="D224" s="29"/>
      <c r="E224" s="29"/>
      <c r="F224" s="29"/>
      <c r="G224" s="29"/>
      <c r="H224" s="29"/>
      <c r="I224" s="29"/>
      <c r="J224" s="29"/>
    </row>
    <row r="225" spans="2:10" x14ac:dyDescent="0.2">
      <c r="B225" s="29"/>
      <c r="C225" s="29"/>
      <c r="D225" s="29"/>
      <c r="E225" s="29"/>
      <c r="F225" s="29"/>
      <c r="G225" s="29"/>
      <c r="H225" s="29"/>
      <c r="I225" s="29"/>
      <c r="J225" s="29"/>
    </row>
  </sheetData>
  <mergeCells count="15">
    <mergeCell ref="B8:J8"/>
    <mergeCell ref="B42:J42"/>
    <mergeCell ref="B37:J37"/>
    <mergeCell ref="B13:J13"/>
    <mergeCell ref="B18:J18"/>
    <mergeCell ref="B26:J26"/>
    <mergeCell ref="B30:J30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5"/>
  <sheetViews>
    <sheetView topLeftCell="A4" workbookViewId="0">
      <selection activeCell="I12" sqref="I12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73"/>
      <c r="G1" s="73"/>
      <c r="H1" s="73"/>
      <c r="I1" s="73"/>
      <c r="J1" s="73"/>
    </row>
    <row r="2" spans="2:12" s="28" customFormat="1" ht="15.75" x14ac:dyDescent="0.25">
      <c r="B2" s="2"/>
      <c r="C2" s="2"/>
      <c r="D2" s="2"/>
      <c r="E2" s="27"/>
      <c r="F2" s="74"/>
      <c r="G2" s="74"/>
      <c r="H2" s="74"/>
      <c r="I2" s="74"/>
      <c r="J2" s="74"/>
      <c r="L2" s="29"/>
    </row>
    <row r="3" spans="2:12" s="28" customFormat="1" ht="15" x14ac:dyDescent="0.25">
      <c r="B3" s="6" t="s">
        <v>47</v>
      </c>
      <c r="C3" s="7" t="s">
        <v>48</v>
      </c>
      <c r="D3" s="30"/>
      <c r="E3" s="31"/>
      <c r="F3" s="32"/>
      <c r="G3" s="8" t="s">
        <v>44</v>
      </c>
      <c r="H3" s="9"/>
      <c r="I3" s="10" t="s">
        <v>45</v>
      </c>
      <c r="J3" s="11" t="s">
        <v>62</v>
      </c>
    </row>
    <row r="4" spans="2:12" s="28" customFormat="1" ht="15.75" x14ac:dyDescent="0.25">
      <c r="B4" s="75"/>
      <c r="C4" s="75"/>
      <c r="D4" s="75"/>
      <c r="E4" s="27"/>
      <c r="F4" s="33"/>
      <c r="G4" s="33"/>
      <c r="H4" s="34"/>
      <c r="I4" s="34"/>
      <c r="J4" s="35"/>
    </row>
    <row r="5" spans="2:12" ht="28.5" customHeight="1" x14ac:dyDescent="0.2">
      <c r="B5" s="49" t="s">
        <v>6</v>
      </c>
      <c r="C5" s="50" t="s">
        <v>32</v>
      </c>
      <c r="D5" s="79" t="s">
        <v>7</v>
      </c>
      <c r="E5" s="81" t="s">
        <v>8</v>
      </c>
      <c r="F5" s="81"/>
      <c r="G5" s="81"/>
      <c r="H5" s="82" t="s">
        <v>9</v>
      </c>
      <c r="I5" s="36" t="s">
        <v>31</v>
      </c>
      <c r="J5" s="83" t="s">
        <v>10</v>
      </c>
    </row>
    <row r="6" spans="2:12" ht="15.75" x14ac:dyDescent="0.2">
      <c r="B6" s="26"/>
      <c r="C6" s="12"/>
      <c r="D6" s="80"/>
      <c r="E6" s="51" t="s">
        <v>11</v>
      </c>
      <c r="F6" s="51" t="s">
        <v>12</v>
      </c>
      <c r="G6" s="51" t="s">
        <v>13</v>
      </c>
      <c r="H6" s="82"/>
      <c r="I6" s="52"/>
      <c r="J6" s="83"/>
    </row>
    <row r="7" spans="2:12" ht="15.75" customHeight="1" x14ac:dyDescent="0.2">
      <c r="B7" s="4"/>
      <c r="C7" s="76" t="s">
        <v>59</v>
      </c>
      <c r="D7" s="77"/>
      <c r="E7" s="77"/>
      <c r="F7" s="77"/>
      <c r="G7" s="78"/>
      <c r="H7" s="37"/>
      <c r="I7" s="37"/>
      <c r="J7" s="5"/>
    </row>
    <row r="8" spans="2:12" x14ac:dyDescent="0.2">
      <c r="B8" s="84" t="s">
        <v>22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13" t="s">
        <v>51</v>
      </c>
      <c r="C9" s="13" t="s">
        <v>42</v>
      </c>
      <c r="D9" s="15">
        <v>250</v>
      </c>
      <c r="E9" s="38">
        <v>7.7</v>
      </c>
      <c r="F9" s="38">
        <v>10.3</v>
      </c>
      <c r="G9" s="38">
        <v>37.9</v>
      </c>
      <c r="H9" s="16">
        <v>275</v>
      </c>
      <c r="I9" s="39">
        <v>19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43</v>
      </c>
      <c r="D11" s="15">
        <v>110</v>
      </c>
      <c r="E11" s="15">
        <v>13.5</v>
      </c>
      <c r="F11" s="15">
        <v>17</v>
      </c>
      <c r="G11" s="15">
        <v>33.9</v>
      </c>
      <c r="H11" s="16">
        <v>343</v>
      </c>
      <c r="I11" s="16">
        <v>22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560</v>
      </c>
      <c r="E12" s="42">
        <f>SUM(E9:E11)</f>
        <v>24.1</v>
      </c>
      <c r="F12" s="42">
        <f>SUM(F9:F11)</f>
        <v>30.1</v>
      </c>
      <c r="G12" s="42">
        <f>SUM(G9:G11)</f>
        <v>86.699999999999989</v>
      </c>
      <c r="H12" s="41">
        <f>SUM(H9:H11)</f>
        <v>714.4</v>
      </c>
      <c r="I12" s="41">
        <v>51</v>
      </c>
      <c r="J12" s="15"/>
    </row>
    <row r="13" spans="2:12" x14ac:dyDescent="0.2">
      <c r="B13" s="92" t="s">
        <v>0</v>
      </c>
      <c r="C13" s="93"/>
      <c r="D13" s="93"/>
      <c r="E13" s="93"/>
      <c r="F13" s="93"/>
      <c r="G13" s="93"/>
      <c r="H13" s="93"/>
      <c r="I13" s="93"/>
      <c r="J13" s="94"/>
    </row>
    <row r="14" spans="2:12" s="65" customFormat="1" x14ac:dyDescent="0.2">
      <c r="B14" s="13" t="s">
        <v>68</v>
      </c>
      <c r="C14" s="13" t="s">
        <v>35</v>
      </c>
      <c r="D14" s="68">
        <v>200</v>
      </c>
      <c r="E14" s="69">
        <v>3.07</v>
      </c>
      <c r="F14" s="69">
        <v>1.07</v>
      </c>
      <c r="G14" s="69">
        <v>41.99</v>
      </c>
      <c r="H14" s="70">
        <v>190</v>
      </c>
      <c r="I14" s="70">
        <v>38</v>
      </c>
      <c r="J14" s="68">
        <v>394</v>
      </c>
    </row>
    <row r="15" spans="2:12" s="60" customFormat="1" x14ac:dyDescent="0.2">
      <c r="B15" s="57" t="s">
        <v>64</v>
      </c>
      <c r="C15" s="57" t="s">
        <v>65</v>
      </c>
      <c r="D15" s="61">
        <v>50</v>
      </c>
      <c r="E15" s="62">
        <v>4.75</v>
      </c>
      <c r="F15" s="62">
        <v>4.75</v>
      </c>
      <c r="G15" s="62">
        <v>36</v>
      </c>
      <c r="H15" s="63">
        <v>206</v>
      </c>
      <c r="I15" s="63">
        <v>10</v>
      </c>
      <c r="J15" s="61" t="s">
        <v>14</v>
      </c>
    </row>
    <row r="16" spans="2:12" ht="27" x14ac:dyDescent="0.2">
      <c r="B16" s="64" t="s">
        <v>19</v>
      </c>
      <c r="C16" s="64" t="s">
        <v>66</v>
      </c>
      <c r="D16" s="15">
        <v>200</v>
      </c>
      <c r="E16" s="21">
        <v>0.2</v>
      </c>
      <c r="F16" s="21">
        <v>0</v>
      </c>
      <c r="G16" s="21">
        <v>9.1</v>
      </c>
      <c r="H16" s="23">
        <v>37</v>
      </c>
      <c r="I16" s="23">
        <v>2</v>
      </c>
      <c r="J16" s="15">
        <v>685</v>
      </c>
    </row>
    <row r="17" spans="2:10" x14ac:dyDescent="0.2">
      <c r="B17" s="19" t="s">
        <v>27</v>
      </c>
      <c r="C17" s="19"/>
      <c r="D17" s="24">
        <v>450</v>
      </c>
      <c r="E17" s="42">
        <v>8.02</v>
      </c>
      <c r="F17" s="42">
        <v>5.82</v>
      </c>
      <c r="G17" s="42">
        <v>87</v>
      </c>
      <c r="H17" s="41">
        <v>433</v>
      </c>
      <c r="I17" s="41">
        <v>50</v>
      </c>
      <c r="J17" s="15"/>
    </row>
    <row r="18" spans="2:10" x14ac:dyDescent="0.2">
      <c r="B18" s="88" t="s">
        <v>1</v>
      </c>
      <c r="C18" s="89"/>
      <c r="D18" s="89"/>
      <c r="E18" s="89"/>
      <c r="F18" s="89"/>
      <c r="G18" s="89"/>
      <c r="H18" s="89"/>
      <c r="I18" s="89"/>
      <c r="J18" s="91"/>
    </row>
    <row r="19" spans="2:10" x14ac:dyDescent="0.2">
      <c r="B19" s="13" t="s">
        <v>25</v>
      </c>
      <c r="C19" s="13" t="s">
        <v>36</v>
      </c>
      <c r="D19" s="15">
        <v>250</v>
      </c>
      <c r="E19" s="38">
        <v>2.4</v>
      </c>
      <c r="F19" s="38">
        <v>5</v>
      </c>
      <c r="G19" s="38">
        <v>15.7</v>
      </c>
      <c r="H19" s="16">
        <f>(E19+G19)*4+F19*9</f>
        <v>117.39999999999999</v>
      </c>
      <c r="I19" s="39">
        <v>12</v>
      </c>
      <c r="J19" s="40">
        <v>132</v>
      </c>
    </row>
    <row r="20" spans="2:10" x14ac:dyDescent="0.2">
      <c r="B20" s="13" t="s">
        <v>52</v>
      </c>
      <c r="C20" s="13" t="s">
        <v>37</v>
      </c>
      <c r="D20" s="15">
        <v>180</v>
      </c>
      <c r="E20" s="38">
        <v>3.7</v>
      </c>
      <c r="F20" s="38">
        <v>5.6</v>
      </c>
      <c r="G20" s="38">
        <v>24</v>
      </c>
      <c r="H20" s="16">
        <v>161</v>
      </c>
      <c r="I20" s="39">
        <v>15.5085</v>
      </c>
      <c r="J20" s="40" t="s">
        <v>53</v>
      </c>
    </row>
    <row r="21" spans="2:10" ht="27" x14ac:dyDescent="0.2">
      <c r="B21" s="13" t="s">
        <v>54</v>
      </c>
      <c r="C21" s="13" t="s">
        <v>38</v>
      </c>
      <c r="D21" s="15">
        <v>150</v>
      </c>
      <c r="E21" s="38">
        <v>13.4</v>
      </c>
      <c r="F21" s="38">
        <v>6.5</v>
      </c>
      <c r="G21" s="38">
        <v>7</v>
      </c>
      <c r="H21" s="16">
        <v>140</v>
      </c>
      <c r="I21" s="39">
        <v>45</v>
      </c>
      <c r="J21" s="40">
        <v>374</v>
      </c>
    </row>
    <row r="22" spans="2:10" x14ac:dyDescent="0.2">
      <c r="B22" s="13" t="s">
        <v>49</v>
      </c>
      <c r="C22" s="13" t="s">
        <v>33</v>
      </c>
      <c r="D22" s="15">
        <v>100</v>
      </c>
      <c r="E22" s="38">
        <v>0.8</v>
      </c>
      <c r="F22" s="38">
        <v>0.2</v>
      </c>
      <c r="G22" s="38">
        <v>2.6</v>
      </c>
      <c r="H22" s="16">
        <v>15</v>
      </c>
      <c r="I22" s="39">
        <v>18</v>
      </c>
      <c r="J22" s="40" t="s">
        <v>50</v>
      </c>
    </row>
    <row r="23" spans="2:10" x14ac:dyDescent="0.2">
      <c r="B23" s="13" t="s">
        <v>30</v>
      </c>
      <c r="C23" s="13" t="s">
        <v>39</v>
      </c>
      <c r="D23" s="15">
        <v>200</v>
      </c>
      <c r="E23" s="55">
        <v>0.5</v>
      </c>
      <c r="F23" s="55">
        <v>0.1</v>
      </c>
      <c r="G23" s="55">
        <v>30.9</v>
      </c>
      <c r="H23" s="16">
        <f t="shared" ref="H23" si="0">(E23+G23)*4+F23*9</f>
        <v>126.5</v>
      </c>
      <c r="I23" s="39">
        <v>4</v>
      </c>
      <c r="J23" s="40" t="s">
        <v>15</v>
      </c>
    </row>
    <row r="24" spans="2:10" x14ac:dyDescent="0.2">
      <c r="B24" s="18" t="s">
        <v>16</v>
      </c>
      <c r="C24" s="18" t="s">
        <v>34</v>
      </c>
      <c r="D24" s="53">
        <v>150</v>
      </c>
      <c r="E24" s="58">
        <v>11.88</v>
      </c>
      <c r="F24" s="58">
        <v>1.5</v>
      </c>
      <c r="G24" s="58">
        <v>72.5</v>
      </c>
      <c r="H24" s="54">
        <v>351</v>
      </c>
      <c r="I24" s="23">
        <v>7</v>
      </c>
      <c r="J24" s="15">
        <v>366</v>
      </c>
    </row>
    <row r="25" spans="2:10" x14ac:dyDescent="0.2">
      <c r="B25" s="20" t="s">
        <v>17</v>
      </c>
      <c r="C25" s="20"/>
      <c r="D25" s="24">
        <f>SUM(D19:D24)</f>
        <v>1030</v>
      </c>
      <c r="E25" s="56">
        <f>SUM(E19:E24)</f>
        <v>32.68</v>
      </c>
      <c r="F25" s="56">
        <f>SUM(F19:F24)</f>
        <v>18.900000000000002</v>
      </c>
      <c r="G25" s="56">
        <f>SUM(G19:G24)</f>
        <v>152.69999999999999</v>
      </c>
      <c r="H25" s="41">
        <f>SUM(H19:H24)</f>
        <v>910.9</v>
      </c>
      <c r="I25" s="41">
        <v>102</v>
      </c>
      <c r="J25" s="15"/>
    </row>
    <row r="26" spans="2:10" x14ac:dyDescent="0.2">
      <c r="B26" s="88" t="s">
        <v>2</v>
      </c>
      <c r="C26" s="89"/>
      <c r="D26" s="89"/>
      <c r="E26" s="89"/>
      <c r="F26" s="89"/>
      <c r="G26" s="89"/>
      <c r="H26" s="89"/>
      <c r="I26" s="89"/>
      <c r="J26" s="91"/>
    </row>
    <row r="27" spans="2:10" x14ac:dyDescent="0.2">
      <c r="B27" s="18" t="s">
        <v>55</v>
      </c>
      <c r="C27" s="18" t="s">
        <v>40</v>
      </c>
      <c r="D27" s="15">
        <v>100</v>
      </c>
      <c r="E27" s="21">
        <v>7.8</v>
      </c>
      <c r="F27" s="21">
        <v>8.5</v>
      </c>
      <c r="G27" s="21">
        <v>52.3</v>
      </c>
      <c r="H27" s="16">
        <v>317</v>
      </c>
      <c r="I27" s="16">
        <v>13</v>
      </c>
      <c r="J27" s="15">
        <v>85</v>
      </c>
    </row>
    <row r="28" spans="2:10" s="65" customFormat="1" x14ac:dyDescent="0.2">
      <c r="B28" s="13" t="s">
        <v>67</v>
      </c>
      <c r="C28" s="66" t="s">
        <v>39</v>
      </c>
      <c r="D28" s="67">
        <v>250</v>
      </c>
      <c r="E28" s="67">
        <v>4.5</v>
      </c>
      <c r="F28" s="67">
        <v>3.8</v>
      </c>
      <c r="G28" s="67">
        <v>17</v>
      </c>
      <c r="H28" s="67">
        <v>121</v>
      </c>
      <c r="I28" s="67">
        <v>12</v>
      </c>
      <c r="J28" s="67">
        <v>693</v>
      </c>
    </row>
    <row r="29" spans="2:10" x14ac:dyDescent="0.2">
      <c r="B29" s="22" t="s">
        <v>18</v>
      </c>
      <c r="C29" s="22"/>
      <c r="D29" s="24">
        <f>SUM(D27:D28)</f>
        <v>350</v>
      </c>
      <c r="E29" s="42">
        <f>SUM(E27:E28)</f>
        <v>12.3</v>
      </c>
      <c r="F29" s="42">
        <f>SUM(F27:F28)</f>
        <v>12.3</v>
      </c>
      <c r="G29" s="42">
        <f>SUM(G27:G28)</f>
        <v>69.3</v>
      </c>
      <c r="H29" s="41">
        <f>SUM(H27:H28)</f>
        <v>438</v>
      </c>
      <c r="I29" s="41">
        <v>25</v>
      </c>
      <c r="J29" s="15"/>
    </row>
    <row r="30" spans="2:10" x14ac:dyDescent="0.2">
      <c r="B30" s="88" t="s">
        <v>3</v>
      </c>
      <c r="C30" s="89"/>
      <c r="D30" s="89"/>
      <c r="E30" s="89"/>
      <c r="F30" s="89"/>
      <c r="G30" s="89"/>
      <c r="H30" s="89"/>
      <c r="I30" s="89"/>
      <c r="J30" s="91"/>
    </row>
    <row r="31" spans="2:10" x14ac:dyDescent="0.2">
      <c r="B31" s="13" t="s">
        <v>4</v>
      </c>
      <c r="C31" s="13" t="s">
        <v>37</v>
      </c>
      <c r="D31" s="15">
        <v>180</v>
      </c>
      <c r="E31" s="38">
        <v>10.6</v>
      </c>
      <c r="F31" s="38">
        <v>6.8</v>
      </c>
      <c r="G31" s="38">
        <v>46.3</v>
      </c>
      <c r="H31" s="16">
        <v>289</v>
      </c>
      <c r="I31" s="39">
        <v>8</v>
      </c>
      <c r="J31" s="40">
        <v>297</v>
      </c>
    </row>
    <row r="32" spans="2:10" x14ac:dyDescent="0.2">
      <c r="B32" s="13" t="s">
        <v>56</v>
      </c>
      <c r="C32" s="13" t="s">
        <v>38</v>
      </c>
      <c r="D32" s="15">
        <v>140</v>
      </c>
      <c r="E32" s="38">
        <v>10.7</v>
      </c>
      <c r="F32" s="38">
        <v>15.7</v>
      </c>
      <c r="G32" s="38">
        <v>13.5</v>
      </c>
      <c r="H32" s="16">
        <v>238</v>
      </c>
      <c r="I32" s="39">
        <v>58</v>
      </c>
      <c r="J32" s="40">
        <v>462</v>
      </c>
    </row>
    <row r="33" spans="2:10" x14ac:dyDescent="0.2">
      <c r="B33" s="13" t="s">
        <v>57</v>
      </c>
      <c r="C33" s="13" t="s">
        <v>33</v>
      </c>
      <c r="D33" s="15">
        <v>100</v>
      </c>
      <c r="E33" s="21">
        <v>1.6</v>
      </c>
      <c r="F33" s="21">
        <v>3.4</v>
      </c>
      <c r="G33" s="21">
        <v>8.1999999999999993</v>
      </c>
      <c r="H33" s="16">
        <v>70</v>
      </c>
      <c r="I33" s="16">
        <v>10</v>
      </c>
      <c r="J33" s="15">
        <v>25</v>
      </c>
    </row>
    <row r="34" spans="2:10" ht="27" x14ac:dyDescent="0.2">
      <c r="B34" s="13" t="s">
        <v>19</v>
      </c>
      <c r="C34" s="13" t="s">
        <v>41</v>
      </c>
      <c r="D34" s="15">
        <v>200</v>
      </c>
      <c r="E34" s="55">
        <v>0.2</v>
      </c>
      <c r="F34" s="55">
        <v>0</v>
      </c>
      <c r="G34" s="55">
        <v>9.1</v>
      </c>
      <c r="H34" s="16">
        <f>(E34+G34)*4+F34*9</f>
        <v>37.199999999999996</v>
      </c>
      <c r="I34" s="39">
        <v>2</v>
      </c>
      <c r="J34" s="40">
        <v>685</v>
      </c>
    </row>
    <row r="35" spans="2:10" ht="15" x14ac:dyDescent="0.25">
      <c r="B35" s="18" t="s">
        <v>26</v>
      </c>
      <c r="C35" s="18" t="s">
        <v>34</v>
      </c>
      <c r="D35" s="53">
        <v>120</v>
      </c>
      <c r="E35" s="71">
        <v>9.5</v>
      </c>
      <c r="F35" s="71">
        <v>1.2</v>
      </c>
      <c r="G35" s="71">
        <v>58</v>
      </c>
      <c r="H35" s="72">
        <v>281</v>
      </c>
      <c r="I35" s="23">
        <v>5</v>
      </c>
      <c r="J35" s="15">
        <v>366</v>
      </c>
    </row>
    <row r="36" spans="2:10" x14ac:dyDescent="0.2">
      <c r="B36" s="19" t="s">
        <v>20</v>
      </c>
      <c r="C36" s="19"/>
      <c r="D36" s="24">
        <f>SUM(D31:D35)</f>
        <v>740</v>
      </c>
      <c r="E36" s="56">
        <f>SUM(E31:E35)</f>
        <v>32.599999999999994</v>
      </c>
      <c r="F36" s="56">
        <f>SUM(F31:F35)</f>
        <v>27.099999999999998</v>
      </c>
      <c r="G36" s="56">
        <f>SUM(G31:G35)</f>
        <v>135.1</v>
      </c>
      <c r="H36" s="41">
        <v>915</v>
      </c>
      <c r="I36" s="41">
        <v>83</v>
      </c>
      <c r="J36" s="15"/>
    </row>
    <row r="37" spans="2:10" x14ac:dyDescent="0.2">
      <c r="B37" s="88" t="s">
        <v>5</v>
      </c>
      <c r="C37" s="89"/>
      <c r="D37" s="89"/>
      <c r="E37" s="89"/>
      <c r="F37" s="89"/>
      <c r="G37" s="89"/>
      <c r="H37" s="89"/>
      <c r="I37" s="89"/>
      <c r="J37" s="91"/>
    </row>
    <row r="38" spans="2:10" x14ac:dyDescent="0.2">
      <c r="B38" s="18" t="s">
        <v>58</v>
      </c>
      <c r="C38" s="18" t="s">
        <v>60</v>
      </c>
      <c r="D38" s="15">
        <v>30</v>
      </c>
      <c r="E38" s="21">
        <v>4.75</v>
      </c>
      <c r="F38" s="21">
        <v>4.75</v>
      </c>
      <c r="G38" s="21">
        <v>36</v>
      </c>
      <c r="H38" s="23">
        <f>(E38+G38)*4+F38*9</f>
        <v>205.75</v>
      </c>
      <c r="I38" s="23">
        <v>9.9</v>
      </c>
      <c r="J38" s="15" t="s">
        <v>14</v>
      </c>
    </row>
    <row r="39" spans="2:10" x14ac:dyDescent="0.2">
      <c r="B39" s="18" t="s">
        <v>61</v>
      </c>
      <c r="C39" s="18" t="s">
        <v>39</v>
      </c>
      <c r="D39" s="15">
        <v>200</v>
      </c>
      <c r="E39" s="21">
        <v>5.7</v>
      </c>
      <c r="F39" s="21">
        <v>6.3</v>
      </c>
      <c r="G39" s="21">
        <v>7.8</v>
      </c>
      <c r="H39" s="23">
        <f>(E39+G39)*4+F39*9</f>
        <v>110.69999999999999</v>
      </c>
      <c r="I39" s="23">
        <v>18</v>
      </c>
      <c r="J39" s="15">
        <v>386</v>
      </c>
    </row>
    <row r="40" spans="2:10" x14ac:dyDescent="0.2">
      <c r="B40" s="22" t="s">
        <v>28</v>
      </c>
      <c r="C40" s="22"/>
      <c r="D40" s="24">
        <v>230</v>
      </c>
      <c r="E40" s="24">
        <v>10.45</v>
      </c>
      <c r="F40" s="24">
        <v>11.05</v>
      </c>
      <c r="G40" s="24">
        <v>43.8</v>
      </c>
      <c r="H40" s="25">
        <v>317</v>
      </c>
      <c r="I40" s="25">
        <v>28</v>
      </c>
      <c r="J40" s="15"/>
    </row>
    <row r="41" spans="2:10" x14ac:dyDescent="0.2">
      <c r="B41" s="19" t="s">
        <v>21</v>
      </c>
      <c r="C41" s="19"/>
      <c r="D41" s="24">
        <f>D12+D17+D25+D29+D36+D40</f>
        <v>3360</v>
      </c>
      <c r="E41" s="24">
        <f>E12+E17+E25+E29+E36+E40</f>
        <v>120.15</v>
      </c>
      <c r="F41" s="24">
        <f>F12+F17+F25+F29+F36+F40</f>
        <v>105.27</v>
      </c>
      <c r="G41" s="24">
        <v>574.6</v>
      </c>
      <c r="H41" s="25">
        <f>H12+H17+H25+H29+H36+H40</f>
        <v>3728.3</v>
      </c>
      <c r="I41" s="25">
        <v>339</v>
      </c>
      <c r="J41" s="15"/>
    </row>
    <row r="42" spans="2:10" x14ac:dyDescent="0.2">
      <c r="B42" s="85"/>
      <c r="C42" s="86"/>
      <c r="D42" s="86"/>
      <c r="E42" s="86"/>
      <c r="F42" s="86"/>
      <c r="G42" s="86"/>
      <c r="H42" s="86"/>
      <c r="I42" s="86"/>
      <c r="J42" s="87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  <row r="223" spans="2:10" x14ac:dyDescent="0.2">
      <c r="B223" s="29"/>
      <c r="C223" s="29"/>
      <c r="D223" s="29"/>
      <c r="E223" s="29"/>
      <c r="F223" s="29"/>
      <c r="G223" s="29"/>
      <c r="H223" s="29"/>
      <c r="I223" s="29"/>
      <c r="J223" s="29"/>
    </row>
    <row r="224" spans="2:10" x14ac:dyDescent="0.2">
      <c r="B224" s="29"/>
      <c r="C224" s="29"/>
      <c r="D224" s="29"/>
      <c r="E224" s="29"/>
      <c r="F224" s="29"/>
      <c r="G224" s="29"/>
      <c r="H224" s="29"/>
      <c r="I224" s="29"/>
      <c r="J224" s="29"/>
    </row>
    <row r="225" spans="2:10" x14ac:dyDescent="0.2">
      <c r="B225" s="29"/>
      <c r="C225" s="29"/>
      <c r="D225" s="29"/>
      <c r="E225" s="29"/>
      <c r="F225" s="29"/>
      <c r="G225" s="29"/>
      <c r="H225" s="29"/>
      <c r="I225" s="29"/>
      <c r="J225" s="29"/>
    </row>
  </sheetData>
  <mergeCells count="15">
    <mergeCell ref="B30:J30"/>
    <mergeCell ref="B37:J37"/>
    <mergeCell ref="B42:J42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8:J18"/>
    <mergeCell ref="B26:J2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2025-09-26T09:40:11Z</dcterms:modified>
</cp:coreProperties>
</file>