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меню 7-11 лет" sheetId="2" r:id="rId1"/>
    <sheet name="меню 12 лет и старше" sheetId="5" r:id="rId2"/>
  </sheets>
  <calcPr calcId="145621"/>
</workbook>
</file>

<file path=xl/calcChain.xml><?xml version="1.0" encoding="utf-8"?>
<calcChain xmlns="http://schemas.openxmlformats.org/spreadsheetml/2006/main">
  <c r="D13" i="5" l="1"/>
  <c r="H22" i="5" l="1"/>
  <c r="H22" i="2"/>
  <c r="E13" i="2" l="1"/>
  <c r="D36" i="5"/>
  <c r="E36" i="5"/>
  <c r="F36" i="5"/>
  <c r="G36" i="5"/>
  <c r="D29" i="5"/>
  <c r="E29" i="5"/>
  <c r="F29" i="5"/>
  <c r="G29" i="5"/>
  <c r="I29" i="5"/>
  <c r="D25" i="5"/>
  <c r="E25" i="5"/>
  <c r="F25" i="5"/>
  <c r="G25" i="5"/>
  <c r="I25" i="5"/>
  <c r="E13" i="5"/>
  <c r="F13" i="5"/>
  <c r="G13" i="5"/>
  <c r="I13" i="5"/>
  <c r="D36" i="2" l="1"/>
  <c r="E36" i="2"/>
  <c r="F36" i="2"/>
  <c r="G36" i="2"/>
  <c r="I36" i="2"/>
  <c r="D29" i="2"/>
  <c r="E29" i="2"/>
  <c r="F29" i="2"/>
  <c r="G29" i="2"/>
  <c r="I29" i="2"/>
  <c r="D25" i="2"/>
  <c r="E25" i="2"/>
  <c r="F25" i="2"/>
  <c r="G25" i="2"/>
  <c r="I25" i="2"/>
  <c r="D13" i="2" l="1"/>
  <c r="F13" i="2"/>
  <c r="G13" i="2"/>
  <c r="I13" i="2"/>
  <c r="H29" i="5" l="1"/>
  <c r="H10" i="5"/>
  <c r="H13" i="5" s="1"/>
  <c r="H34" i="2" l="1"/>
  <c r="H36" i="2" s="1"/>
  <c r="H29" i="2"/>
  <c r="H23" i="2"/>
  <c r="H25" i="2" s="1"/>
  <c r="H12" i="2"/>
  <c r="H10" i="2"/>
  <c r="H13" i="2" l="1"/>
  <c r="G41" i="2"/>
  <c r="E41" i="2"/>
  <c r="D41" i="2"/>
  <c r="H32" i="5"/>
  <c r="H24" i="5"/>
  <c r="H33" i="5" l="1"/>
  <c r="H31" i="5"/>
  <c r="H23" i="5"/>
  <c r="D41" i="5" l="1"/>
</calcChain>
</file>

<file path=xl/sharedStrings.xml><?xml version="1.0" encoding="utf-8"?>
<sst xmlns="http://schemas.openxmlformats.org/spreadsheetml/2006/main" count="152" uniqueCount="70">
  <si>
    <t>2 завтрак</t>
  </si>
  <si>
    <t>Обед</t>
  </si>
  <si>
    <t>Полдник</t>
  </si>
  <si>
    <t>Ужин</t>
  </si>
  <si>
    <t>2 ужин</t>
  </si>
  <si>
    <t>Прием пищи/ 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</si>
  <si>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</si>
  <si>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</si>
  <si>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</si>
  <si>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</si>
  <si>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</si>
  <si>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</si>
  <si>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</si>
  <si>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-</t>
  </si>
  <si>
    <t>639 (3)</t>
  </si>
  <si>
    <t>Хлеб пшеничный</t>
  </si>
  <si>
    <t>Итого за обед:</t>
  </si>
  <si>
    <t>Итого за полдник:</t>
  </si>
  <si>
    <t>Итого за ужин:</t>
  </si>
  <si>
    <t>Итого за день:</t>
  </si>
  <si>
    <t>Завтрак</t>
  </si>
  <si>
    <t>Итого за завтрак:</t>
  </si>
  <si>
    <t>Итого за 2 завтрак:</t>
  </si>
  <si>
    <t>Итого за 2 ужин:</t>
  </si>
  <si>
    <t>Компот из сухофруктов</t>
  </si>
  <si>
    <t>Цена</t>
  </si>
  <si>
    <t>Раздел</t>
  </si>
  <si>
    <t>Закуска</t>
  </si>
  <si>
    <t>Хлеб белый</t>
  </si>
  <si>
    <t>1 блюдо</t>
  </si>
  <si>
    <t>2 блюдо</t>
  </si>
  <si>
    <t>Напиток</t>
  </si>
  <si>
    <t>Сладкое</t>
  </si>
  <si>
    <t>Гор. Напиток</t>
  </si>
  <si>
    <t>Гор. Блюдо</t>
  </si>
  <si>
    <t>Хлеб белый/закуска</t>
  </si>
  <si>
    <t>Отд./корп</t>
  </si>
  <si>
    <t xml:space="preserve">День </t>
  </si>
  <si>
    <t>Для детей от 12 лет и старше</t>
  </si>
  <si>
    <t>Школа</t>
  </si>
  <si>
    <t xml:space="preserve">  ГБОУ "СЛШ" Минпросвещения КБР</t>
  </si>
  <si>
    <t xml:space="preserve">Каша манная молочная </t>
  </si>
  <si>
    <t>Чай с сахаром</t>
  </si>
  <si>
    <t xml:space="preserve">Хлеб пшеничный со сл. маслом </t>
  </si>
  <si>
    <t>Яйцо отварное</t>
  </si>
  <si>
    <t xml:space="preserve">Борщ со сметаной </t>
  </si>
  <si>
    <t>Гуляш говяжий</t>
  </si>
  <si>
    <t>Макароны отварные</t>
  </si>
  <si>
    <t>Гарнир</t>
  </si>
  <si>
    <t>Выпечка</t>
  </si>
  <si>
    <t>Рыба тушенная в томатном соусе с овощами</t>
  </si>
  <si>
    <t xml:space="preserve">Гор.блюдо </t>
  </si>
  <si>
    <t>Пюре картофельное</t>
  </si>
  <si>
    <t xml:space="preserve">Чай с сахаром </t>
  </si>
  <si>
    <t>Масло сливочное</t>
  </si>
  <si>
    <t>Печенье</t>
  </si>
  <si>
    <t>366/365</t>
  </si>
  <si>
    <t>520(3)</t>
  </si>
  <si>
    <t>Гор.напиток</t>
  </si>
  <si>
    <t xml:space="preserve">Для детей от 7 до 11 лет </t>
  </si>
  <si>
    <t>Конфеты</t>
  </si>
  <si>
    <t>Молоко кипяченое</t>
  </si>
  <si>
    <t>Салат</t>
  </si>
  <si>
    <t>16.10.2025г.</t>
  </si>
  <si>
    <t>Банан</t>
  </si>
  <si>
    <t>Фрукт</t>
  </si>
  <si>
    <t>Салат из моркови</t>
  </si>
  <si>
    <t xml:space="preserve">Сырники из творога с джемом </t>
  </si>
  <si>
    <t>Какао</t>
  </si>
  <si>
    <t xml:space="preserve">Сладкое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</si>
</sst>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.5"/>
      <name val="Arial"/>
      <family val="2"/>
      <charset val="204"/>
    </font>
    <font>
      <sz val="12"/>
      <name val="Times New Roman"/>
      <family val="1"/>
      <charset val="204"/>
    </font>
    <font>
      <sz val="11.5"/>
      <name val="Arial"/>
      <family val="2"/>
      <charset val="204"/>
    </font>
    <font>
      <sz val="11"/>
      <name val="Arial"/>
      <family val="2"/>
      <charset val="204"/>
    </font>
    <font>
      <b/>
      <sz val="11.5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.5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2"/>
      <color rgb="FFFF0000"/>
      <name val="Arial"/>
      <family val="2"/>
      <charset val="204"/>
    </font>
    <font>
      <b/>
      <sz val="11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.5"/>
      <name val="Times New Roman"/>
      <family val="1"/>
      <charset val="204"/>
    </font>
    <font>
      <sz val="10.5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.5"/>
      <color theme="1"/>
      <name val="Times New Roman"/>
      <family val="1"/>
      <charset val="204"/>
    </font>
    <font>
      <sz val="10.5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1" fillId="2" borderId="0" xfId="0" applyFont="1" applyFill="1" applyAlignment="1"/>
    <xf numFmtId="0" fontId="3" fillId="2" borderId="0" xfId="0" applyFont="1" applyFill="1" applyAlignment="1"/>
    <xf numFmtId="0" fontId="2" fillId="2" borderId="0" xfId="0" applyFont="1" applyFill="1" applyAlignment="1">
      <alignment horizontal="left" wrapText="1"/>
    </xf>
    <xf numFmtId="0" fontId="5" fillId="2" borderId="1" xfId="0" applyFont="1" applyFill="1" applyBorder="1" applyAlignment="1">
      <alignment horizontal="center" vertical="center" wrapText="1"/>
    </xf>
    <xf numFmtId="0" fontId="9" fillId="2" borderId="0" xfId="0" applyFont="1" applyFill="1" applyAlignment="1"/>
    <xf numFmtId="0" fontId="9" fillId="2" borderId="4" xfId="0" applyFont="1" applyFill="1" applyBorder="1" applyAlignment="1"/>
    <xf numFmtId="2" fontId="9" fillId="2" borderId="0" xfId="0" applyNumberFormat="1" applyFont="1" applyFill="1" applyAlignment="1"/>
    <xf numFmtId="1" fontId="9" fillId="2" borderId="1" xfId="0" applyNumberFormat="1" applyFont="1" applyFill="1" applyBorder="1" applyAlignment="1">
      <alignment horizontal="left"/>
    </xf>
    <xf numFmtId="1" fontId="9" fillId="2" borderId="0" xfId="0" applyNumberFormat="1" applyFont="1" applyFill="1" applyAlignment="1">
      <alignment horizontal="left"/>
    </xf>
    <xf numFmtId="14" fontId="10" fillId="2" borderId="1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left" vertical="center" wrapText="1"/>
    </xf>
    <xf numFmtId="0" fontId="15" fillId="2" borderId="1" xfId="0" applyFont="1" applyFill="1" applyBorder="1" applyAlignment="1">
      <alignment horizontal="center" vertical="center" wrapText="1"/>
    </xf>
    <xf numFmtId="2" fontId="15" fillId="2" borderId="1" xfId="0" applyNumberFormat="1" applyFont="1" applyFill="1" applyBorder="1" applyAlignment="1">
      <alignment horizontal="center" vertical="center" wrapText="1"/>
    </xf>
    <xf numFmtId="1" fontId="15" fillId="2" borderId="1" xfId="0" applyNumberFormat="1" applyFont="1" applyFill="1" applyBorder="1" applyAlignment="1">
      <alignment horizontal="center" vertical="center" wrapText="1"/>
    </xf>
    <xf numFmtId="1" fontId="15" fillId="2" borderId="2" xfId="0" applyNumberFormat="1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vertical="center" wrapText="1"/>
    </xf>
    <xf numFmtId="0" fontId="15" fillId="2" borderId="1" xfId="0" applyFont="1" applyFill="1" applyBorder="1" applyAlignment="1">
      <alignment horizontal="left" wrapText="1"/>
    </xf>
    <xf numFmtId="0" fontId="14" fillId="2" borderId="1" xfId="0" applyFont="1" applyFill="1" applyBorder="1" applyAlignment="1">
      <alignment wrapText="1"/>
    </xf>
    <xf numFmtId="0" fontId="14" fillId="2" borderId="1" xfId="0" applyFont="1" applyFill="1" applyBorder="1" applyAlignment="1">
      <alignment horizontal="left" wrapText="1"/>
    </xf>
    <xf numFmtId="2" fontId="15" fillId="2" borderId="1" xfId="0" applyNumberFormat="1" applyFont="1" applyFill="1" applyBorder="1" applyAlignment="1">
      <alignment horizontal="center" wrapText="1"/>
    </xf>
    <xf numFmtId="1" fontId="15" fillId="2" borderId="1" xfId="0" applyNumberFormat="1" applyFont="1" applyFill="1" applyBorder="1" applyAlignment="1">
      <alignment horizontal="center" wrapText="1"/>
    </xf>
    <xf numFmtId="0" fontId="14" fillId="2" borderId="1" xfId="0" applyFont="1" applyFill="1" applyBorder="1" applyAlignment="1">
      <alignment horizontal="center" vertical="center" wrapText="1"/>
    </xf>
    <xf numFmtId="1" fontId="14" fillId="2" borderId="1" xfId="0" applyNumberFormat="1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left" wrapText="1"/>
    </xf>
    <xf numFmtId="2" fontId="2" fillId="2" borderId="0" xfId="0" applyNumberFormat="1" applyFont="1" applyFill="1" applyAlignment="1">
      <alignment horizontal="center" wrapText="1"/>
    </xf>
    <xf numFmtId="0" fontId="7" fillId="2" borderId="0" xfId="0" applyFont="1" applyFill="1"/>
    <xf numFmtId="0" fontId="2" fillId="2" borderId="0" xfId="0" applyFont="1" applyFill="1" applyAlignment="1">
      <alignment wrapText="1"/>
    </xf>
    <xf numFmtId="0" fontId="9" fillId="2" borderId="5" xfId="0" applyFont="1" applyFill="1" applyBorder="1" applyAlignment="1"/>
    <xf numFmtId="2" fontId="9" fillId="2" borderId="5" xfId="0" applyNumberFormat="1" applyFont="1" applyFill="1" applyBorder="1" applyAlignment="1">
      <alignment horizontal="center" wrapText="1"/>
    </xf>
    <xf numFmtId="2" fontId="9" fillId="2" borderId="6" xfId="0" applyNumberFormat="1" applyFont="1" applyFill="1" applyBorder="1" applyAlignment="1">
      <alignment horizontal="center" wrapText="1"/>
    </xf>
    <xf numFmtId="2" fontId="4" fillId="2" borderId="0" xfId="0" applyNumberFormat="1" applyFont="1" applyFill="1" applyAlignment="1">
      <alignment horizontal="center" wrapText="1"/>
    </xf>
    <xf numFmtId="1" fontId="4" fillId="2" borderId="0" xfId="0" applyNumberFormat="1" applyFont="1" applyFill="1" applyAlignment="1">
      <alignment horizontal="center" wrapText="1"/>
    </xf>
    <xf numFmtId="0" fontId="8" fillId="2" borderId="0" xfId="0" applyFont="1" applyFill="1" applyAlignment="1">
      <alignment horizontal="center" vertical="center"/>
    </xf>
    <xf numFmtId="1" fontId="10" fillId="2" borderId="1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2" fontId="14" fillId="2" borderId="1" xfId="0" applyNumberFormat="1" applyFont="1" applyFill="1" applyBorder="1" applyAlignment="1">
      <alignment horizontal="center" wrapText="1"/>
    </xf>
    <xf numFmtId="1" fontId="14" fillId="2" borderId="1" xfId="0" applyNumberFormat="1" applyFont="1" applyFill="1" applyBorder="1" applyAlignment="1">
      <alignment horizontal="center" wrapText="1"/>
    </xf>
    <xf numFmtId="0" fontId="14" fillId="2" borderId="4" xfId="0" applyFont="1" applyFill="1" applyBorder="1" applyAlignment="1">
      <alignment wrapText="1"/>
    </xf>
    <xf numFmtId="0" fontId="14" fillId="2" borderId="5" xfId="0" applyFont="1" applyFill="1" applyBorder="1" applyAlignment="1">
      <alignment wrapText="1"/>
    </xf>
    <xf numFmtId="0" fontId="15" fillId="2" borderId="6" xfId="0" applyFont="1" applyFill="1" applyBorder="1" applyAlignment="1">
      <alignment horizontal="center" vertical="center" wrapText="1"/>
    </xf>
    <xf numFmtId="2" fontId="15" fillId="2" borderId="0" xfId="0" applyNumberFormat="1" applyFont="1" applyFill="1" applyAlignment="1">
      <alignment horizontal="center" wrapText="1"/>
    </xf>
    <xf numFmtId="1" fontId="15" fillId="2" borderId="0" xfId="0" applyNumberFormat="1" applyFont="1" applyFill="1" applyAlignment="1">
      <alignment horizontal="center" wrapText="1"/>
    </xf>
    <xf numFmtId="0" fontId="15" fillId="2" borderId="0" xfId="0" applyFont="1" applyFill="1" applyAlignment="1">
      <alignment horizontal="center" vertical="center" wrapText="1"/>
    </xf>
    <xf numFmtId="1" fontId="2" fillId="2" borderId="0" xfId="0" applyNumberFormat="1" applyFont="1" applyFill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wrapText="1"/>
    </xf>
    <xf numFmtId="0" fontId="14" fillId="2" borderId="5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1" fontId="15" fillId="2" borderId="6" xfId="0" applyNumberFormat="1" applyFont="1" applyFill="1" applyBorder="1" applyAlignment="1">
      <alignment horizontal="center" wrapText="1"/>
    </xf>
    <xf numFmtId="2" fontId="15" fillId="2" borderId="2" xfId="0" applyNumberFormat="1" applyFont="1" applyFill="1" applyBorder="1" applyAlignment="1">
      <alignment horizontal="center" vertical="center" wrapText="1"/>
    </xf>
    <xf numFmtId="2" fontId="15" fillId="2" borderId="3" xfId="0" applyNumberFormat="1" applyFont="1" applyFill="1" applyBorder="1" applyAlignment="1">
      <alignment horizontal="center" wrapText="1"/>
    </xf>
    <xf numFmtId="0" fontId="16" fillId="2" borderId="1" xfId="0" applyFont="1" applyFill="1" applyBorder="1" applyAlignment="1">
      <alignment horizontal="center" vertical="center" wrapText="1"/>
    </xf>
    <xf numFmtId="2" fontId="14" fillId="2" borderId="1" xfId="0" applyNumberFormat="1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wrapText="1"/>
    </xf>
    <xf numFmtId="0" fontId="14" fillId="2" borderId="5" xfId="0" applyFont="1" applyFill="1" applyBorder="1" applyAlignment="1">
      <alignment horizontal="center" wrapText="1"/>
    </xf>
    <xf numFmtId="0" fontId="14" fillId="2" borderId="6" xfId="0" applyFont="1" applyFill="1" applyBorder="1" applyAlignment="1">
      <alignment horizontal="center" wrapText="1"/>
    </xf>
    <xf numFmtId="0" fontId="14" fillId="2" borderId="1" xfId="0" applyFont="1" applyFill="1" applyBorder="1" applyAlignment="1">
      <alignment horizontal="center" wrapText="1"/>
    </xf>
    <xf numFmtId="0" fontId="6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9" fillId="2" borderId="4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2" fontId="15" fillId="0" borderId="1" xfId="0" applyNumberFormat="1" applyFont="1" applyBorder="1" applyAlignment="1">
      <alignment horizontal="center" wrapText="1"/>
    </xf>
    <xf numFmtId="1" fontId="15" fillId="0" borderId="1" xfId="0" applyNumberFormat="1" applyFont="1" applyBorder="1" applyAlignment="1">
      <alignment horizontal="center" wrapText="1"/>
    </xf>
    <xf numFmtId="0" fontId="18" fillId="3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center" vertical="center" wrapText="1"/>
    </xf>
    <xf numFmtId="2" fontId="15" fillId="0" borderId="1" xfId="0" applyNumberFormat="1" applyFont="1" applyBorder="1" applyAlignment="1">
      <alignment horizontal="center" vertical="center" wrapText="1"/>
    </xf>
    <xf numFmtId="1" fontId="15" fillId="0" borderId="1" xfId="0" applyNumberFormat="1" applyFont="1" applyBorder="1" applyAlignment="1">
      <alignment horizontal="center" vertical="center" wrapText="1"/>
    </xf>
    <xf numFmtId="0" fontId="17" fillId="3" borderId="1" xfId="0" applyFont="1" applyFill="1" applyBorder="1" applyAlignment="1">
      <alignment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left" wrapText="1"/>
    </xf>
    <xf numFmtId="0" fontId="17" fillId="0" borderId="1" xfId="0" applyFont="1" applyBorder="1" applyAlignment="1">
      <alignment horizontal="center" vertical="center" wrapText="1"/>
    </xf>
    <xf numFmtId="2" fontId="17" fillId="0" borderId="1" xfId="0" applyNumberFormat="1" applyFont="1" applyBorder="1" applyAlignment="1">
      <alignment horizontal="center" wrapText="1"/>
    </xf>
    <xf numFmtId="1" fontId="17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54"/>
  <sheetViews>
    <sheetView tabSelected="1" workbookViewId="0">
      <selection activeCell="I40" sqref="I40"/>
    </sheetView>
  </sheetViews>
  <sheetFormatPr defaultColWidth="9.140625" defaultRowHeight="13.5" x14ac:dyDescent="0.2"/>
  <cols>
    <col min="1" max="1" width="2.5703125" style="33" customWidth="1"/>
    <col min="2" max="2" width="32.5703125" style="3" customWidth="1"/>
    <col min="3" max="3" width="13.85546875" style="3" customWidth="1"/>
    <col min="4" max="4" width="9.5703125" style="3" bestFit="1" customWidth="1"/>
    <col min="5" max="6" width="9.140625" style="31"/>
    <col min="7" max="7" width="10.85546875" style="31" customWidth="1"/>
    <col min="8" max="9" width="12.28515625" style="50" customWidth="1"/>
    <col min="10" max="10" width="15.42578125" style="51" customWidth="1"/>
    <col min="11" max="16384" width="9.140625" style="33"/>
  </cols>
  <sheetData>
    <row r="1" spans="2:12" s="32" customFormat="1" ht="15.75" x14ac:dyDescent="0.25">
      <c r="B1" s="1"/>
      <c r="C1" s="1"/>
      <c r="D1" s="1"/>
      <c r="E1" s="31"/>
      <c r="F1" s="68"/>
      <c r="G1" s="68"/>
      <c r="H1" s="68"/>
      <c r="I1" s="68"/>
      <c r="J1" s="68"/>
    </row>
    <row r="2" spans="2:12" s="32" customFormat="1" ht="15.75" x14ac:dyDescent="0.25">
      <c r="B2" s="2"/>
      <c r="C2" s="2"/>
      <c r="D2" s="2"/>
      <c r="E2" s="31"/>
      <c r="F2" s="69"/>
      <c r="G2" s="69"/>
      <c r="H2" s="69"/>
      <c r="I2" s="69"/>
      <c r="J2" s="69"/>
      <c r="L2" s="33"/>
    </row>
    <row r="3" spans="2:12" s="32" customFormat="1" ht="15" x14ac:dyDescent="0.25">
      <c r="B3" s="5" t="s">
        <v>39</v>
      </c>
      <c r="C3" s="6" t="s">
        <v>40</v>
      </c>
      <c r="D3" s="34"/>
      <c r="E3" s="35"/>
      <c r="F3" s="36"/>
      <c r="G3" s="7" t="s">
        <v>36</v>
      </c>
      <c r="H3" s="8"/>
      <c r="I3" s="9" t="s">
        <v>37</v>
      </c>
      <c r="J3" s="10" t="s">
        <v>63</v>
      </c>
    </row>
    <row r="4" spans="2:12" s="32" customFormat="1" ht="15.75" x14ac:dyDescent="0.25">
      <c r="B4" s="70"/>
      <c r="C4" s="70"/>
      <c r="D4" s="70"/>
      <c r="E4" s="31"/>
      <c r="F4" s="37"/>
      <c r="G4" s="37"/>
      <c r="H4" s="38"/>
      <c r="I4" s="38"/>
      <c r="J4" s="39"/>
    </row>
    <row r="5" spans="2:12" ht="28.5" customHeight="1" x14ac:dyDescent="0.2">
      <c r="B5" s="52" t="s">
        <v>5</v>
      </c>
      <c r="C5" s="53" t="s">
        <v>26</v>
      </c>
      <c r="D5" s="74" t="s">
        <v>6</v>
      </c>
      <c r="E5" s="76" t="s">
        <v>7</v>
      </c>
      <c r="F5" s="76"/>
      <c r="G5" s="76"/>
      <c r="H5" s="77" t="s">
        <v>8</v>
      </c>
      <c r="I5" s="40" t="s">
        <v>25</v>
      </c>
      <c r="J5" s="78" t="s">
        <v>9</v>
      </c>
    </row>
    <row r="6" spans="2:12" ht="15.75" x14ac:dyDescent="0.2">
      <c r="B6" s="13"/>
      <c r="C6" s="12"/>
      <c r="D6" s="75"/>
      <c r="E6" s="54" t="s">
        <v>10</v>
      </c>
      <c r="F6" s="54" t="s">
        <v>11</v>
      </c>
      <c r="G6" s="54" t="s">
        <v>12</v>
      </c>
      <c r="H6" s="77"/>
      <c r="I6" s="55"/>
      <c r="J6" s="78"/>
    </row>
    <row r="7" spans="2:12" ht="15.75" x14ac:dyDescent="0.2">
      <c r="B7" s="11"/>
      <c r="C7" s="71" t="s">
        <v>59</v>
      </c>
      <c r="D7" s="72"/>
      <c r="E7" s="72"/>
      <c r="F7" s="72"/>
      <c r="G7" s="73"/>
      <c r="H7" s="41"/>
      <c r="I7" s="41"/>
      <c r="J7" s="4"/>
    </row>
    <row r="8" spans="2:12" x14ac:dyDescent="0.2">
      <c r="B8" s="67" t="s">
        <v>20</v>
      </c>
      <c r="C8" s="67"/>
      <c r="D8" s="67"/>
      <c r="E8" s="67"/>
      <c r="F8" s="67"/>
      <c r="G8" s="67"/>
      <c r="H8" s="67"/>
      <c r="I8" s="67"/>
      <c r="J8" s="67"/>
    </row>
    <row r="9" spans="2:12" x14ac:dyDescent="0.2">
      <c r="B9" s="14" t="s">
        <v>41</v>
      </c>
      <c r="C9" s="14" t="s">
        <v>34</v>
      </c>
      <c r="D9" s="15">
        <v>200</v>
      </c>
      <c r="E9" s="16">
        <v>6.2</v>
      </c>
      <c r="F9" s="16">
        <v>8.1999999999999993</v>
      </c>
      <c r="G9" s="16">
        <v>30.3</v>
      </c>
      <c r="H9" s="17">
        <v>220</v>
      </c>
      <c r="I9" s="18">
        <v>13.6212</v>
      </c>
      <c r="J9" s="19">
        <v>311</v>
      </c>
    </row>
    <row r="10" spans="2:12" x14ac:dyDescent="0.2">
      <c r="B10" s="14" t="s">
        <v>42</v>
      </c>
      <c r="C10" s="14" t="s">
        <v>33</v>
      </c>
      <c r="D10" s="15">
        <v>200</v>
      </c>
      <c r="E10" s="16">
        <v>0.2</v>
      </c>
      <c r="F10" s="16">
        <v>0</v>
      </c>
      <c r="G10" s="16">
        <v>9.1</v>
      </c>
      <c r="H10" s="17">
        <f>(E10+G10)*4+F10*9</f>
        <v>37.199999999999996</v>
      </c>
      <c r="I10" s="18">
        <v>2</v>
      </c>
      <c r="J10" s="19">
        <v>685</v>
      </c>
    </row>
    <row r="11" spans="2:12" x14ac:dyDescent="0.2">
      <c r="B11" s="14" t="s">
        <v>44</v>
      </c>
      <c r="C11" s="14" t="s">
        <v>27</v>
      </c>
      <c r="D11" s="15">
        <v>40</v>
      </c>
      <c r="E11" s="16">
        <v>4.8</v>
      </c>
      <c r="F11" s="16">
        <v>4.4000000000000004</v>
      </c>
      <c r="G11" s="16">
        <v>0.2</v>
      </c>
      <c r="H11" s="17">
        <v>60</v>
      </c>
      <c r="I11" s="18">
        <v>11.4</v>
      </c>
      <c r="J11" s="19">
        <v>209</v>
      </c>
    </row>
    <row r="12" spans="2:12" ht="27" x14ac:dyDescent="0.2">
      <c r="B12" s="20" t="s">
        <v>43</v>
      </c>
      <c r="C12" s="20" t="s">
        <v>35</v>
      </c>
      <c r="D12" s="15">
        <v>70</v>
      </c>
      <c r="E12" s="15">
        <v>4.9000000000000004</v>
      </c>
      <c r="F12" s="15">
        <v>8.9</v>
      </c>
      <c r="G12" s="15">
        <v>29.01</v>
      </c>
      <c r="H12" s="17">
        <f>(E12+G12)*4+F12*9</f>
        <v>215.74</v>
      </c>
      <c r="I12" s="17">
        <v>9</v>
      </c>
      <c r="J12" s="15" t="s">
        <v>56</v>
      </c>
    </row>
    <row r="13" spans="2:12" x14ac:dyDescent="0.2">
      <c r="B13" s="21" t="s">
        <v>21</v>
      </c>
      <c r="C13" s="21"/>
      <c r="D13" s="28">
        <f t="shared" ref="D13:I13" si="0">SUM(D9:D12)</f>
        <v>510</v>
      </c>
      <c r="E13" s="42">
        <f t="shared" si="0"/>
        <v>16.100000000000001</v>
      </c>
      <c r="F13" s="42">
        <f t="shared" si="0"/>
        <v>21.5</v>
      </c>
      <c r="G13" s="42">
        <f t="shared" si="0"/>
        <v>68.61</v>
      </c>
      <c r="H13" s="43">
        <f t="shared" si="0"/>
        <v>532.94000000000005</v>
      </c>
      <c r="I13" s="43">
        <f t="shared" si="0"/>
        <v>36.0212</v>
      </c>
      <c r="J13" s="15"/>
    </row>
    <row r="14" spans="2:12" x14ac:dyDescent="0.2">
      <c r="B14" s="79" t="s">
        <v>0</v>
      </c>
      <c r="C14" s="80"/>
      <c r="D14" s="80"/>
      <c r="E14" s="80"/>
      <c r="F14" s="80"/>
      <c r="G14" s="80"/>
      <c r="H14" s="80"/>
      <c r="I14" s="80"/>
      <c r="J14" s="81"/>
    </row>
    <row r="15" spans="2:12" x14ac:dyDescent="0.2">
      <c r="B15" s="14" t="s">
        <v>64</v>
      </c>
      <c r="C15" s="14" t="s">
        <v>65</v>
      </c>
      <c r="D15" s="82">
        <v>200</v>
      </c>
      <c r="E15" s="83">
        <v>3.07</v>
      </c>
      <c r="F15" s="83">
        <v>1.07</v>
      </c>
      <c r="G15" s="83">
        <v>41.99</v>
      </c>
      <c r="H15" s="84">
        <v>190</v>
      </c>
      <c r="I15" s="84">
        <v>38</v>
      </c>
      <c r="J15" s="82">
        <v>394</v>
      </c>
    </row>
    <row r="16" spans="2:12" x14ac:dyDescent="0.2">
      <c r="B16" s="23" t="s">
        <v>60</v>
      </c>
      <c r="C16" s="23" t="s">
        <v>32</v>
      </c>
      <c r="D16" s="15">
        <v>50</v>
      </c>
      <c r="E16" s="26">
        <v>2</v>
      </c>
      <c r="F16" s="26">
        <v>19.760000000000002</v>
      </c>
      <c r="G16" s="26">
        <v>27.12</v>
      </c>
      <c r="H16" s="27">
        <v>296</v>
      </c>
      <c r="I16" s="27">
        <v>20</v>
      </c>
      <c r="J16" s="15" t="s">
        <v>13</v>
      </c>
    </row>
    <row r="17" spans="2:10" x14ac:dyDescent="0.2">
      <c r="B17" s="22" t="s">
        <v>22</v>
      </c>
      <c r="C17" s="22"/>
      <c r="D17" s="28">
        <v>250</v>
      </c>
      <c r="E17" s="42">
        <v>5.07</v>
      </c>
      <c r="F17" s="42">
        <v>20.83</v>
      </c>
      <c r="G17" s="42">
        <v>69.11</v>
      </c>
      <c r="H17" s="43">
        <v>486</v>
      </c>
      <c r="I17" s="43">
        <v>58</v>
      </c>
      <c r="J17" s="15"/>
    </row>
    <row r="18" spans="2:10" x14ac:dyDescent="0.2">
      <c r="B18" s="64" t="s">
        <v>1</v>
      </c>
      <c r="C18" s="65"/>
      <c r="D18" s="65"/>
      <c r="E18" s="65"/>
      <c r="F18" s="65"/>
      <c r="G18" s="65"/>
      <c r="H18" s="65"/>
      <c r="I18" s="65"/>
      <c r="J18" s="66"/>
    </row>
    <row r="19" spans="2:10" x14ac:dyDescent="0.2">
      <c r="B19" s="14" t="s">
        <v>45</v>
      </c>
      <c r="C19" s="14" t="s">
        <v>29</v>
      </c>
      <c r="D19" s="15">
        <v>200</v>
      </c>
      <c r="E19" s="16">
        <v>1.6</v>
      </c>
      <c r="F19" s="16">
        <v>4.3</v>
      </c>
      <c r="G19" s="16">
        <v>10.199999999999999</v>
      </c>
      <c r="H19" s="17">
        <v>86</v>
      </c>
      <c r="I19" s="18">
        <v>7</v>
      </c>
      <c r="J19" s="19">
        <v>110</v>
      </c>
    </row>
    <row r="20" spans="2:10" x14ac:dyDescent="0.2">
      <c r="B20" s="14" t="s">
        <v>46</v>
      </c>
      <c r="C20" s="14" t="s">
        <v>30</v>
      </c>
      <c r="D20" s="15">
        <v>90</v>
      </c>
      <c r="E20" s="16">
        <v>12.1</v>
      </c>
      <c r="F20" s="16">
        <v>12.1</v>
      </c>
      <c r="G20" s="16">
        <v>2.8</v>
      </c>
      <c r="H20" s="17">
        <v>169</v>
      </c>
      <c r="I20" s="18">
        <v>65</v>
      </c>
      <c r="J20" s="19">
        <v>246</v>
      </c>
    </row>
    <row r="21" spans="2:10" x14ac:dyDescent="0.2">
      <c r="B21" s="14" t="s">
        <v>47</v>
      </c>
      <c r="C21" s="14" t="s">
        <v>48</v>
      </c>
      <c r="D21" s="15">
        <v>150</v>
      </c>
      <c r="E21" s="16">
        <v>5.4</v>
      </c>
      <c r="F21" s="16">
        <v>3.7</v>
      </c>
      <c r="G21" s="16">
        <v>33.340000000000003</v>
      </c>
      <c r="H21" s="17">
        <v>188</v>
      </c>
      <c r="I21" s="18">
        <v>5</v>
      </c>
      <c r="J21" s="19">
        <v>332</v>
      </c>
    </row>
    <row r="22" spans="2:10" x14ac:dyDescent="0.2">
      <c r="B22" s="85" t="s">
        <v>66</v>
      </c>
      <c r="C22" s="85" t="s">
        <v>62</v>
      </c>
      <c r="D22" s="86">
        <v>60</v>
      </c>
      <c r="E22" s="87">
        <v>0.6</v>
      </c>
      <c r="F22" s="87">
        <v>5.3</v>
      </c>
      <c r="G22" s="87">
        <v>5</v>
      </c>
      <c r="H22" s="88">
        <f t="shared" ref="H22" si="1">(E22+G22)*4+F22*9</f>
        <v>70.099999999999994</v>
      </c>
      <c r="I22" s="89">
        <v>4</v>
      </c>
      <c r="J22" s="89">
        <v>9</v>
      </c>
    </row>
    <row r="23" spans="2:10" x14ac:dyDescent="0.2">
      <c r="B23" s="14" t="s">
        <v>24</v>
      </c>
      <c r="C23" s="14" t="s">
        <v>31</v>
      </c>
      <c r="D23" s="15">
        <v>200</v>
      </c>
      <c r="E23" s="16">
        <v>0.5</v>
      </c>
      <c r="F23" s="16">
        <v>0.1</v>
      </c>
      <c r="G23" s="16">
        <v>30.9</v>
      </c>
      <c r="H23" s="17">
        <f t="shared" ref="H23" si="2">(E23+G23)*4+F23*9</f>
        <v>126.5</v>
      </c>
      <c r="I23" s="18">
        <v>4</v>
      </c>
      <c r="J23" s="19" t="s">
        <v>14</v>
      </c>
    </row>
    <row r="24" spans="2:10" x14ac:dyDescent="0.2">
      <c r="B24" s="23" t="s">
        <v>15</v>
      </c>
      <c r="C24" s="23" t="s">
        <v>28</v>
      </c>
      <c r="D24" s="15">
        <v>100</v>
      </c>
      <c r="E24" s="26">
        <v>7.9</v>
      </c>
      <c r="F24" s="26">
        <v>1</v>
      </c>
      <c r="G24" s="26">
        <v>48.3</v>
      </c>
      <c r="H24" s="27">
        <v>234</v>
      </c>
      <c r="I24" s="27">
        <v>5</v>
      </c>
      <c r="J24" s="15">
        <v>366</v>
      </c>
    </row>
    <row r="25" spans="2:10" x14ac:dyDescent="0.2">
      <c r="B25" s="24" t="s">
        <v>16</v>
      </c>
      <c r="C25" s="24"/>
      <c r="D25" s="28">
        <f t="shared" ref="D25:I25" si="3">SUM(D19:D24)</f>
        <v>800</v>
      </c>
      <c r="E25" s="42">
        <f t="shared" si="3"/>
        <v>28.1</v>
      </c>
      <c r="F25" s="42">
        <f t="shared" si="3"/>
        <v>26.5</v>
      </c>
      <c r="G25" s="42">
        <f t="shared" si="3"/>
        <v>130.54000000000002</v>
      </c>
      <c r="H25" s="43">
        <f t="shared" si="3"/>
        <v>873.6</v>
      </c>
      <c r="I25" s="43">
        <f t="shared" si="3"/>
        <v>90</v>
      </c>
      <c r="J25" s="15"/>
    </row>
    <row r="26" spans="2:10" x14ac:dyDescent="0.2">
      <c r="B26" s="64" t="s">
        <v>2</v>
      </c>
      <c r="C26" s="65"/>
      <c r="D26" s="65"/>
      <c r="E26" s="65"/>
      <c r="F26" s="65"/>
      <c r="G26" s="65"/>
      <c r="H26" s="65"/>
      <c r="I26" s="65"/>
      <c r="J26" s="66"/>
    </row>
    <row r="27" spans="2:10" x14ac:dyDescent="0.2">
      <c r="B27" s="14" t="s">
        <v>67</v>
      </c>
      <c r="C27" s="14" t="s">
        <v>49</v>
      </c>
      <c r="D27" s="15">
        <v>170</v>
      </c>
      <c r="E27" s="16">
        <v>44.08</v>
      </c>
      <c r="F27" s="16">
        <v>8.42</v>
      </c>
      <c r="G27" s="16">
        <v>53.6</v>
      </c>
      <c r="H27" s="17">
        <v>466</v>
      </c>
      <c r="I27" s="18"/>
      <c r="J27" s="19">
        <v>219</v>
      </c>
    </row>
    <row r="28" spans="2:10" x14ac:dyDescent="0.2">
      <c r="B28" s="14" t="s">
        <v>68</v>
      </c>
      <c r="C28" s="14" t="s">
        <v>31</v>
      </c>
      <c r="D28" s="15">
        <v>200</v>
      </c>
      <c r="E28" s="90">
        <v>3.6</v>
      </c>
      <c r="F28" s="90">
        <v>3.1</v>
      </c>
      <c r="G28" s="90">
        <v>13.6</v>
      </c>
      <c r="H28" s="91">
        <v>97</v>
      </c>
      <c r="I28" s="91">
        <v>10</v>
      </c>
      <c r="J28" s="82">
        <v>693</v>
      </c>
    </row>
    <row r="29" spans="2:10" x14ac:dyDescent="0.2">
      <c r="B29" s="24" t="s">
        <v>17</v>
      </c>
      <c r="C29" s="24"/>
      <c r="D29" s="56">
        <f t="shared" ref="D29:I29" si="4">SUM(D27:D28)</f>
        <v>370</v>
      </c>
      <c r="E29" s="42">
        <f t="shared" si="4"/>
        <v>47.68</v>
      </c>
      <c r="F29" s="42">
        <f t="shared" si="4"/>
        <v>11.52</v>
      </c>
      <c r="G29" s="42">
        <f t="shared" si="4"/>
        <v>67.2</v>
      </c>
      <c r="H29" s="43">
        <f t="shared" si="4"/>
        <v>563</v>
      </c>
      <c r="I29" s="43">
        <f t="shared" si="4"/>
        <v>10</v>
      </c>
      <c r="J29" s="15"/>
    </row>
    <row r="30" spans="2:10" x14ac:dyDescent="0.2">
      <c r="B30" s="64" t="s">
        <v>3</v>
      </c>
      <c r="C30" s="65"/>
      <c r="D30" s="65"/>
      <c r="E30" s="65"/>
      <c r="F30" s="65"/>
      <c r="G30" s="65"/>
      <c r="H30" s="65"/>
      <c r="I30" s="65"/>
      <c r="J30" s="66"/>
    </row>
    <row r="31" spans="2:10" ht="27" x14ac:dyDescent="0.2">
      <c r="B31" s="14" t="s">
        <v>50</v>
      </c>
      <c r="C31" s="14" t="s">
        <v>51</v>
      </c>
      <c r="D31" s="15">
        <v>120</v>
      </c>
      <c r="E31" s="16">
        <v>10.7</v>
      </c>
      <c r="F31" s="16">
        <v>5.2</v>
      </c>
      <c r="G31" s="16">
        <v>5.6</v>
      </c>
      <c r="H31" s="17">
        <v>112</v>
      </c>
      <c r="I31" s="18">
        <v>36</v>
      </c>
      <c r="J31" s="19">
        <v>374</v>
      </c>
    </row>
    <row r="32" spans="2:10" x14ac:dyDescent="0.2">
      <c r="B32" s="14" t="s">
        <v>52</v>
      </c>
      <c r="C32" s="14" t="s">
        <v>48</v>
      </c>
      <c r="D32" s="15">
        <v>150</v>
      </c>
      <c r="E32" s="26">
        <v>3.1</v>
      </c>
      <c r="F32" s="26">
        <v>4.7</v>
      </c>
      <c r="G32" s="26">
        <v>20</v>
      </c>
      <c r="H32" s="27">
        <v>135</v>
      </c>
      <c r="I32" s="27">
        <v>13</v>
      </c>
      <c r="J32" s="15" t="s">
        <v>57</v>
      </c>
    </row>
    <row r="33" spans="2:10" x14ac:dyDescent="0.2">
      <c r="B33" s="14" t="s">
        <v>53</v>
      </c>
      <c r="C33" s="14" t="s">
        <v>58</v>
      </c>
      <c r="D33" s="15">
        <v>200</v>
      </c>
      <c r="E33" s="60">
        <v>0.2</v>
      </c>
      <c r="F33" s="60">
        <v>0</v>
      </c>
      <c r="G33" s="60">
        <v>9.1</v>
      </c>
      <c r="H33" s="17">
        <v>37</v>
      </c>
      <c r="I33" s="18">
        <v>2</v>
      </c>
      <c r="J33" s="19">
        <v>685</v>
      </c>
    </row>
    <row r="34" spans="2:10" ht="15.75" x14ac:dyDescent="0.2">
      <c r="B34" s="23" t="s">
        <v>15</v>
      </c>
      <c r="C34" s="23" t="s">
        <v>28</v>
      </c>
      <c r="D34" s="58">
        <v>70</v>
      </c>
      <c r="E34" s="62">
        <v>5.5</v>
      </c>
      <c r="F34" s="62">
        <v>0.7</v>
      </c>
      <c r="G34" s="62">
        <v>33.799999999999997</v>
      </c>
      <c r="H34" s="59">
        <f t="shared" ref="H34" si="5">(E34+G34)*4+F34*9</f>
        <v>163.5</v>
      </c>
      <c r="I34" s="27">
        <v>3</v>
      </c>
      <c r="J34" s="15">
        <v>366</v>
      </c>
    </row>
    <row r="35" spans="2:10" x14ac:dyDescent="0.2">
      <c r="B35" s="23" t="s">
        <v>54</v>
      </c>
      <c r="C35" s="23" t="s">
        <v>27</v>
      </c>
      <c r="D35" s="15">
        <v>10</v>
      </c>
      <c r="E35" s="61">
        <v>0.1</v>
      </c>
      <c r="F35" s="61">
        <v>8.3000000000000007</v>
      </c>
      <c r="G35" s="61">
        <v>0.1</v>
      </c>
      <c r="H35" s="27">
        <v>76</v>
      </c>
      <c r="I35" s="27">
        <v>5.8</v>
      </c>
      <c r="J35" s="15">
        <v>365</v>
      </c>
    </row>
    <row r="36" spans="2:10" x14ac:dyDescent="0.2">
      <c r="B36" s="25" t="s">
        <v>18</v>
      </c>
      <c r="C36" s="25"/>
      <c r="D36" s="56">
        <f t="shared" ref="D36:I36" si="6">SUM(D31:D35)</f>
        <v>550</v>
      </c>
      <c r="E36" s="42">
        <f t="shared" si="6"/>
        <v>19.600000000000001</v>
      </c>
      <c r="F36" s="42">
        <f t="shared" si="6"/>
        <v>18.899999999999999</v>
      </c>
      <c r="G36" s="42">
        <f t="shared" si="6"/>
        <v>68.599999999999994</v>
      </c>
      <c r="H36" s="43">
        <f t="shared" si="6"/>
        <v>523.5</v>
      </c>
      <c r="I36" s="43">
        <f t="shared" si="6"/>
        <v>59.8</v>
      </c>
      <c r="J36" s="15"/>
    </row>
    <row r="37" spans="2:10" x14ac:dyDescent="0.2">
      <c r="B37" s="64" t="s">
        <v>4</v>
      </c>
      <c r="C37" s="65"/>
      <c r="D37" s="65"/>
      <c r="E37" s="65"/>
      <c r="F37" s="65"/>
      <c r="G37" s="65"/>
      <c r="H37" s="65"/>
      <c r="I37" s="65"/>
      <c r="J37" s="66"/>
    </row>
    <row r="38" spans="2:10" x14ac:dyDescent="0.2">
      <c r="B38" s="23" t="s">
        <v>61</v>
      </c>
      <c r="C38" s="23" t="s">
        <v>31</v>
      </c>
      <c r="D38" s="15">
        <v>200</v>
      </c>
      <c r="E38" s="26">
        <v>5.7</v>
      </c>
      <c r="F38" s="26">
        <v>5.9</v>
      </c>
      <c r="G38" s="26">
        <v>9</v>
      </c>
      <c r="H38" s="27">
        <v>112</v>
      </c>
      <c r="I38" s="27">
        <v>16</v>
      </c>
      <c r="J38" s="15">
        <v>697</v>
      </c>
    </row>
    <row r="39" spans="2:10" x14ac:dyDescent="0.2">
      <c r="B39" s="94" t="s">
        <v>55</v>
      </c>
      <c r="C39" s="94" t="s">
        <v>69</v>
      </c>
      <c r="D39" s="95">
        <v>50</v>
      </c>
      <c r="E39" s="96">
        <v>4.75</v>
      </c>
      <c r="F39" s="96">
        <v>4.75</v>
      </c>
      <c r="G39" s="96">
        <v>36</v>
      </c>
      <c r="H39" s="97">
        <v>205.75</v>
      </c>
      <c r="I39" s="97">
        <v>10</v>
      </c>
      <c r="J39" s="95" t="s">
        <v>13</v>
      </c>
    </row>
    <row r="40" spans="2:10" x14ac:dyDescent="0.2">
      <c r="B40" s="24" t="s">
        <v>23</v>
      </c>
      <c r="C40" s="24"/>
      <c r="D40" s="28">
        <v>250</v>
      </c>
      <c r="E40" s="28">
        <v>10.45</v>
      </c>
      <c r="F40" s="28">
        <v>10.65</v>
      </c>
      <c r="G40" s="28">
        <v>45</v>
      </c>
      <c r="H40" s="29">
        <v>318</v>
      </c>
      <c r="I40" s="29">
        <v>26</v>
      </c>
      <c r="J40" s="15"/>
    </row>
    <row r="41" spans="2:10" x14ac:dyDescent="0.2">
      <c r="B41" s="44" t="s">
        <v>19</v>
      </c>
      <c r="C41" s="44"/>
      <c r="D41" s="28">
        <f>D13+D17+D25+D29+D36+D40</f>
        <v>2730</v>
      </c>
      <c r="E41" s="28">
        <f>E13+E17+E25+E29+E36+E40</f>
        <v>127.00000000000001</v>
      </c>
      <c r="F41" s="28">
        <v>109.9</v>
      </c>
      <c r="G41" s="28">
        <f>G13+G17+G25+G29+G36+G40</f>
        <v>449.05999999999995</v>
      </c>
      <c r="H41" s="29">
        <v>3298</v>
      </c>
      <c r="I41" s="29">
        <v>280</v>
      </c>
      <c r="J41" s="15"/>
    </row>
    <row r="42" spans="2:10" x14ac:dyDescent="0.2">
      <c r="B42" s="44"/>
      <c r="C42" s="45"/>
      <c r="D42" s="57"/>
      <c r="E42" s="57"/>
      <c r="F42" s="57"/>
      <c r="G42" s="57"/>
      <c r="H42" s="57"/>
      <c r="I42" s="57"/>
      <c r="J42" s="46"/>
    </row>
    <row r="43" spans="2:10" x14ac:dyDescent="0.2">
      <c r="B43" s="30"/>
      <c r="C43" s="30"/>
      <c r="D43" s="30"/>
      <c r="E43" s="47"/>
      <c r="F43" s="47"/>
      <c r="G43" s="47"/>
      <c r="H43" s="48"/>
      <c r="I43" s="48"/>
      <c r="J43" s="49"/>
    </row>
    <row r="44" spans="2:10" x14ac:dyDescent="0.2">
      <c r="B44" s="30"/>
      <c r="C44" s="30"/>
      <c r="D44" s="30"/>
      <c r="E44" s="47"/>
      <c r="F44" s="47"/>
      <c r="G44" s="47"/>
      <c r="H44" s="48"/>
      <c r="I44" s="48"/>
      <c r="J44" s="49"/>
    </row>
    <row r="45" spans="2:10" x14ac:dyDescent="0.2">
      <c r="B45" s="30"/>
      <c r="C45" s="30"/>
      <c r="D45" s="30"/>
      <c r="E45" s="47"/>
      <c r="F45" s="47"/>
      <c r="G45" s="47"/>
      <c r="H45" s="48"/>
      <c r="I45" s="48"/>
      <c r="J45" s="49"/>
    </row>
    <row r="46" spans="2:10" x14ac:dyDescent="0.2">
      <c r="B46" s="30"/>
      <c r="C46" s="30"/>
      <c r="D46" s="30"/>
      <c r="E46" s="47"/>
      <c r="F46" s="47"/>
      <c r="G46" s="47"/>
      <c r="H46" s="48"/>
      <c r="I46" s="48"/>
      <c r="J46" s="49"/>
    </row>
    <row r="47" spans="2:10" x14ac:dyDescent="0.2">
      <c r="B47" s="30"/>
      <c r="C47" s="30"/>
      <c r="D47" s="30"/>
      <c r="E47" s="47"/>
      <c r="F47" s="47"/>
      <c r="G47" s="47"/>
      <c r="H47" s="48"/>
      <c r="I47" s="48"/>
      <c r="J47" s="49"/>
    </row>
    <row r="48" spans="2:10" x14ac:dyDescent="0.2">
      <c r="B48" s="30"/>
      <c r="C48" s="30"/>
      <c r="D48" s="30"/>
      <c r="E48" s="47"/>
      <c r="F48" s="47"/>
      <c r="G48" s="47"/>
      <c r="H48" s="48"/>
      <c r="I48" s="48"/>
      <c r="J48" s="49"/>
    </row>
    <row r="49" spans="2:10" x14ac:dyDescent="0.2">
      <c r="B49" s="30"/>
      <c r="C49" s="30"/>
      <c r="D49" s="30"/>
      <c r="E49" s="47"/>
      <c r="F49" s="47"/>
      <c r="G49" s="47"/>
      <c r="H49" s="48"/>
      <c r="I49" s="48"/>
      <c r="J49" s="49"/>
    </row>
    <row r="50" spans="2:10" x14ac:dyDescent="0.2">
      <c r="B50" s="30"/>
      <c r="C50" s="30"/>
      <c r="D50" s="30"/>
      <c r="E50" s="47"/>
      <c r="F50" s="47"/>
      <c r="G50" s="47"/>
      <c r="H50" s="48"/>
      <c r="I50" s="48"/>
      <c r="J50" s="49"/>
    </row>
    <row r="51" spans="2:10" x14ac:dyDescent="0.2">
      <c r="B51" s="30"/>
      <c r="C51" s="30"/>
      <c r="D51" s="30"/>
      <c r="E51" s="47"/>
      <c r="F51" s="47"/>
      <c r="G51" s="47"/>
      <c r="H51" s="48"/>
      <c r="I51" s="48"/>
      <c r="J51" s="49"/>
    </row>
    <row r="52" spans="2:10" x14ac:dyDescent="0.2">
      <c r="B52" s="30"/>
      <c r="C52" s="30"/>
      <c r="D52" s="30"/>
      <c r="E52" s="47"/>
      <c r="F52" s="47"/>
      <c r="G52" s="47"/>
      <c r="H52" s="48"/>
      <c r="I52" s="48"/>
      <c r="J52" s="49"/>
    </row>
    <row r="53" spans="2:10" x14ac:dyDescent="0.2">
      <c r="B53" s="30"/>
      <c r="C53" s="30"/>
      <c r="D53" s="30"/>
      <c r="E53" s="47"/>
      <c r="F53" s="47"/>
      <c r="G53" s="47"/>
      <c r="H53" s="48"/>
      <c r="I53" s="48"/>
      <c r="J53" s="49"/>
    </row>
    <row r="54" spans="2:10" x14ac:dyDescent="0.2">
      <c r="B54" s="30"/>
      <c r="C54" s="30"/>
      <c r="D54" s="30"/>
      <c r="E54" s="47"/>
      <c r="F54" s="47"/>
      <c r="G54" s="47"/>
      <c r="H54" s="48"/>
      <c r="I54" s="48"/>
      <c r="J54" s="49"/>
    </row>
  </sheetData>
  <mergeCells count="14">
    <mergeCell ref="B37:J37"/>
    <mergeCell ref="B8:J8"/>
    <mergeCell ref="F1:J1"/>
    <mergeCell ref="F2:J2"/>
    <mergeCell ref="B4:D4"/>
    <mergeCell ref="C7:G7"/>
    <mergeCell ref="D5:D6"/>
    <mergeCell ref="E5:G5"/>
    <mergeCell ref="H5:H6"/>
    <mergeCell ref="J5:J6"/>
    <mergeCell ref="B14:J14"/>
    <mergeCell ref="B18:J18"/>
    <mergeCell ref="B26:J26"/>
    <mergeCell ref="B30:J30"/>
  </mergeCells>
  <pageMargins left="0.23" right="0.21" top="0.52" bottom="0.5" header="0.16" footer="0.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54"/>
  <sheetViews>
    <sheetView topLeftCell="A10" workbookViewId="0">
      <selection activeCell="B42" sqref="B42"/>
    </sheetView>
  </sheetViews>
  <sheetFormatPr defaultColWidth="9.140625" defaultRowHeight="13.5" x14ac:dyDescent="0.2"/>
  <cols>
    <col min="1" max="1" width="2.5703125" style="33" customWidth="1"/>
    <col min="2" max="2" width="32.5703125" style="3" customWidth="1"/>
    <col min="3" max="3" width="13.85546875" style="3" customWidth="1"/>
    <col min="4" max="4" width="9.5703125" style="3" bestFit="1" customWidth="1"/>
    <col min="5" max="6" width="9.140625" style="31"/>
    <col min="7" max="7" width="10.85546875" style="31" customWidth="1"/>
    <col min="8" max="9" width="12.28515625" style="50" customWidth="1"/>
    <col min="10" max="10" width="15.42578125" style="51" customWidth="1"/>
    <col min="11" max="16384" width="9.140625" style="33"/>
  </cols>
  <sheetData>
    <row r="1" spans="2:12" s="32" customFormat="1" ht="15.75" x14ac:dyDescent="0.25">
      <c r="B1" s="1"/>
      <c r="C1" s="1"/>
      <c r="D1" s="1"/>
      <c r="E1" s="31"/>
      <c r="F1" s="68"/>
      <c r="G1" s="68"/>
      <c r="H1" s="68"/>
      <c r="I1" s="68"/>
      <c r="J1" s="68"/>
    </row>
    <row r="2" spans="2:12" s="32" customFormat="1" ht="15.75" x14ac:dyDescent="0.25">
      <c r="B2" s="2"/>
      <c r="C2" s="2"/>
      <c r="D2" s="2"/>
      <c r="E2" s="31"/>
      <c r="F2" s="69"/>
      <c r="G2" s="69"/>
      <c r="H2" s="69"/>
      <c r="I2" s="69"/>
      <c r="J2" s="69"/>
      <c r="L2" s="33"/>
    </row>
    <row r="3" spans="2:12" s="32" customFormat="1" ht="15" x14ac:dyDescent="0.25">
      <c r="B3" s="5" t="s">
        <v>39</v>
      </c>
      <c r="C3" s="6" t="s">
        <v>40</v>
      </c>
      <c r="D3" s="34"/>
      <c r="E3" s="35"/>
      <c r="F3" s="36"/>
      <c r="G3" s="7" t="s">
        <v>36</v>
      </c>
      <c r="H3" s="8"/>
      <c r="I3" s="9" t="s">
        <v>37</v>
      </c>
      <c r="J3" s="10" t="s">
        <v>63</v>
      </c>
    </row>
    <row r="4" spans="2:12" s="32" customFormat="1" ht="15.75" x14ac:dyDescent="0.25">
      <c r="B4" s="70"/>
      <c r="C4" s="70"/>
      <c r="D4" s="70"/>
      <c r="E4" s="31"/>
      <c r="F4" s="37"/>
      <c r="G4" s="37"/>
      <c r="H4" s="38"/>
      <c r="I4" s="38"/>
      <c r="J4" s="39"/>
    </row>
    <row r="5" spans="2:12" ht="28.5" customHeight="1" x14ac:dyDescent="0.2">
      <c r="B5" s="52" t="s">
        <v>5</v>
      </c>
      <c r="C5" s="53" t="s">
        <v>26</v>
      </c>
      <c r="D5" s="74" t="s">
        <v>6</v>
      </c>
      <c r="E5" s="76" t="s">
        <v>7</v>
      </c>
      <c r="F5" s="76"/>
      <c r="G5" s="76"/>
      <c r="H5" s="77" t="s">
        <v>8</v>
      </c>
      <c r="I5" s="40" t="s">
        <v>25</v>
      </c>
      <c r="J5" s="78" t="s">
        <v>9</v>
      </c>
    </row>
    <row r="6" spans="2:12" ht="15.75" x14ac:dyDescent="0.2">
      <c r="B6" s="13"/>
      <c r="C6" s="12"/>
      <c r="D6" s="75"/>
      <c r="E6" s="54" t="s">
        <v>10</v>
      </c>
      <c r="F6" s="54" t="s">
        <v>11</v>
      </c>
      <c r="G6" s="54" t="s">
        <v>12</v>
      </c>
      <c r="H6" s="77"/>
      <c r="I6" s="55"/>
      <c r="J6" s="78"/>
    </row>
    <row r="7" spans="2:12" ht="15.75" x14ac:dyDescent="0.2">
      <c r="B7" s="11"/>
      <c r="C7" s="71" t="s">
        <v>38</v>
      </c>
      <c r="D7" s="72"/>
      <c r="E7" s="72"/>
      <c r="F7" s="72"/>
      <c r="G7" s="73"/>
      <c r="H7" s="41"/>
      <c r="I7" s="41"/>
      <c r="J7" s="4"/>
    </row>
    <row r="8" spans="2:12" x14ac:dyDescent="0.2">
      <c r="B8" s="67" t="s">
        <v>20</v>
      </c>
      <c r="C8" s="67"/>
      <c r="D8" s="67"/>
      <c r="E8" s="67"/>
      <c r="F8" s="67"/>
      <c r="G8" s="67"/>
      <c r="H8" s="67"/>
      <c r="I8" s="67"/>
      <c r="J8" s="67"/>
    </row>
    <row r="9" spans="2:12" x14ac:dyDescent="0.2">
      <c r="B9" s="14" t="s">
        <v>41</v>
      </c>
      <c r="C9" s="14" t="s">
        <v>34</v>
      </c>
      <c r="D9" s="15">
        <v>250</v>
      </c>
      <c r="E9" s="16">
        <v>7.7</v>
      </c>
      <c r="F9" s="16">
        <v>10.3</v>
      </c>
      <c r="G9" s="16">
        <v>37.9</v>
      </c>
      <c r="H9" s="17">
        <v>275</v>
      </c>
      <c r="I9" s="18">
        <v>19</v>
      </c>
      <c r="J9" s="19">
        <v>311</v>
      </c>
    </row>
    <row r="10" spans="2:12" x14ac:dyDescent="0.2">
      <c r="B10" s="14" t="s">
        <v>42</v>
      </c>
      <c r="C10" s="14" t="s">
        <v>33</v>
      </c>
      <c r="D10" s="15">
        <v>200</v>
      </c>
      <c r="E10" s="16">
        <v>0.2</v>
      </c>
      <c r="F10" s="16">
        <v>0</v>
      </c>
      <c r="G10" s="16">
        <v>9.1</v>
      </c>
      <c r="H10" s="17">
        <f>(E10+G10)*4+F10*9</f>
        <v>37.199999999999996</v>
      </c>
      <c r="I10" s="18">
        <v>2</v>
      </c>
      <c r="J10" s="19">
        <v>685</v>
      </c>
    </row>
    <row r="11" spans="2:12" x14ac:dyDescent="0.2">
      <c r="B11" s="14" t="s">
        <v>44</v>
      </c>
      <c r="C11" s="14" t="s">
        <v>27</v>
      </c>
      <c r="D11" s="15">
        <v>40</v>
      </c>
      <c r="E11" s="16">
        <v>4.8</v>
      </c>
      <c r="F11" s="16">
        <v>4.4000000000000004</v>
      </c>
      <c r="G11" s="16">
        <v>0.2</v>
      </c>
      <c r="H11" s="17">
        <v>60</v>
      </c>
      <c r="I11" s="18">
        <v>11.4</v>
      </c>
      <c r="J11" s="19">
        <v>209</v>
      </c>
    </row>
    <row r="12" spans="2:12" ht="27" x14ac:dyDescent="0.2">
      <c r="B12" s="20" t="s">
        <v>43</v>
      </c>
      <c r="C12" s="20" t="s">
        <v>35</v>
      </c>
      <c r="D12" s="15">
        <v>80</v>
      </c>
      <c r="E12" s="15">
        <v>5.6</v>
      </c>
      <c r="F12" s="15">
        <v>9</v>
      </c>
      <c r="G12" s="15">
        <v>33.9</v>
      </c>
      <c r="H12" s="17">
        <v>239</v>
      </c>
      <c r="I12" s="17">
        <v>8.76</v>
      </c>
      <c r="J12" s="15" t="s">
        <v>56</v>
      </c>
    </row>
    <row r="13" spans="2:12" x14ac:dyDescent="0.2">
      <c r="B13" s="21" t="s">
        <v>21</v>
      </c>
      <c r="C13" s="21"/>
      <c r="D13" s="28">
        <f t="shared" ref="D13:I13" si="0">SUM(D9:D12)</f>
        <v>570</v>
      </c>
      <c r="E13" s="42">
        <f t="shared" si="0"/>
        <v>18.299999999999997</v>
      </c>
      <c r="F13" s="42">
        <f t="shared" si="0"/>
        <v>23.700000000000003</v>
      </c>
      <c r="G13" s="42">
        <f t="shared" si="0"/>
        <v>81.099999999999994</v>
      </c>
      <c r="H13" s="43">
        <f t="shared" si="0"/>
        <v>611.20000000000005</v>
      </c>
      <c r="I13" s="43">
        <f t="shared" si="0"/>
        <v>41.16</v>
      </c>
      <c r="J13" s="15"/>
    </row>
    <row r="14" spans="2:12" x14ac:dyDescent="0.2">
      <c r="B14" s="79" t="s">
        <v>0</v>
      </c>
      <c r="C14" s="80"/>
      <c r="D14" s="80"/>
      <c r="E14" s="80"/>
      <c r="F14" s="80"/>
      <c r="G14" s="80"/>
      <c r="H14" s="80"/>
      <c r="I14" s="80"/>
      <c r="J14" s="81"/>
    </row>
    <row r="15" spans="2:12" x14ac:dyDescent="0.2">
      <c r="B15" s="14" t="s">
        <v>64</v>
      </c>
      <c r="C15" s="14" t="s">
        <v>65</v>
      </c>
      <c r="D15" s="82">
        <v>200</v>
      </c>
      <c r="E15" s="83">
        <v>3.07</v>
      </c>
      <c r="F15" s="83">
        <v>1.07</v>
      </c>
      <c r="G15" s="83">
        <v>41.99</v>
      </c>
      <c r="H15" s="84">
        <v>190</v>
      </c>
      <c r="I15" s="84">
        <v>38</v>
      </c>
      <c r="J15" s="82">
        <v>394</v>
      </c>
    </row>
    <row r="16" spans="2:12" x14ac:dyDescent="0.2">
      <c r="B16" s="23" t="s">
        <v>60</v>
      </c>
      <c r="C16" s="23" t="s">
        <v>32</v>
      </c>
      <c r="D16" s="15">
        <v>50</v>
      </c>
      <c r="E16" s="26">
        <v>2</v>
      </c>
      <c r="F16" s="26">
        <v>19.760000000000002</v>
      </c>
      <c r="G16" s="26">
        <v>27.12</v>
      </c>
      <c r="H16" s="27">
        <v>296</v>
      </c>
      <c r="I16" s="27">
        <v>20</v>
      </c>
      <c r="J16" s="15" t="s">
        <v>13</v>
      </c>
    </row>
    <row r="17" spans="2:10" x14ac:dyDescent="0.2">
      <c r="B17" s="22" t="s">
        <v>22</v>
      </c>
      <c r="C17" s="22"/>
      <c r="D17" s="28">
        <v>250</v>
      </c>
      <c r="E17" s="42">
        <v>5.07</v>
      </c>
      <c r="F17" s="42">
        <v>20.83</v>
      </c>
      <c r="G17" s="42">
        <v>69.11</v>
      </c>
      <c r="H17" s="43">
        <v>486</v>
      </c>
      <c r="I17" s="43">
        <v>58</v>
      </c>
      <c r="J17" s="15"/>
    </row>
    <row r="18" spans="2:10" x14ac:dyDescent="0.2">
      <c r="B18" s="64" t="s">
        <v>1</v>
      </c>
      <c r="C18" s="65"/>
      <c r="D18" s="65"/>
      <c r="E18" s="65"/>
      <c r="F18" s="65"/>
      <c r="G18" s="65"/>
      <c r="H18" s="65"/>
      <c r="I18" s="65"/>
      <c r="J18" s="66"/>
    </row>
    <row r="19" spans="2:10" x14ac:dyDescent="0.2">
      <c r="B19" s="14" t="s">
        <v>45</v>
      </c>
      <c r="C19" s="14" t="s">
        <v>29</v>
      </c>
      <c r="D19" s="15">
        <v>250</v>
      </c>
      <c r="E19" s="16">
        <v>2</v>
      </c>
      <c r="F19" s="16">
        <v>5.4</v>
      </c>
      <c r="G19" s="16">
        <v>12.8</v>
      </c>
      <c r="H19" s="17">
        <v>108</v>
      </c>
      <c r="I19" s="18">
        <v>9</v>
      </c>
      <c r="J19" s="19">
        <v>110</v>
      </c>
    </row>
    <row r="20" spans="2:10" x14ac:dyDescent="0.2">
      <c r="B20" s="14" t="s">
        <v>46</v>
      </c>
      <c r="C20" s="14" t="s">
        <v>30</v>
      </c>
      <c r="D20" s="15">
        <v>100</v>
      </c>
      <c r="E20" s="16">
        <v>13.4</v>
      </c>
      <c r="F20" s="16">
        <v>13.4</v>
      </c>
      <c r="G20" s="16">
        <v>3.1</v>
      </c>
      <c r="H20" s="17">
        <v>187</v>
      </c>
      <c r="I20" s="18">
        <v>67</v>
      </c>
      <c r="J20" s="19">
        <v>246</v>
      </c>
    </row>
    <row r="21" spans="2:10" x14ac:dyDescent="0.2">
      <c r="B21" s="14" t="s">
        <v>47</v>
      </c>
      <c r="C21" s="14" t="s">
        <v>48</v>
      </c>
      <c r="D21" s="15">
        <v>180</v>
      </c>
      <c r="E21" s="16">
        <v>6.5</v>
      </c>
      <c r="F21" s="16">
        <v>4.4000000000000004</v>
      </c>
      <c r="G21" s="16">
        <v>40</v>
      </c>
      <c r="H21" s="17">
        <v>226</v>
      </c>
      <c r="I21" s="18">
        <v>6</v>
      </c>
      <c r="J21" s="19">
        <v>332</v>
      </c>
    </row>
    <row r="22" spans="2:10" x14ac:dyDescent="0.2">
      <c r="B22" s="85" t="s">
        <v>66</v>
      </c>
      <c r="C22" s="85" t="s">
        <v>62</v>
      </c>
      <c r="D22" s="82">
        <v>100</v>
      </c>
      <c r="E22" s="90">
        <v>1.1000000000000001</v>
      </c>
      <c r="F22" s="90">
        <v>8.9</v>
      </c>
      <c r="G22" s="90">
        <v>8.3000000000000007</v>
      </c>
      <c r="H22" s="91">
        <f t="shared" ref="H22" si="1">(E22+G22)*4+F22*9</f>
        <v>117.70000000000002</v>
      </c>
      <c r="I22" s="89">
        <v>7</v>
      </c>
      <c r="J22" s="89">
        <v>9</v>
      </c>
    </row>
    <row r="23" spans="2:10" x14ac:dyDescent="0.2">
      <c r="B23" s="14" t="s">
        <v>24</v>
      </c>
      <c r="C23" s="14" t="s">
        <v>31</v>
      </c>
      <c r="D23" s="15">
        <v>200</v>
      </c>
      <c r="E23" s="16">
        <v>0.5</v>
      </c>
      <c r="F23" s="16">
        <v>0.1</v>
      </c>
      <c r="G23" s="16">
        <v>30.9</v>
      </c>
      <c r="H23" s="17">
        <f t="shared" ref="H23:H24" si="2">(E23+G23)*4+F23*9</f>
        <v>126.5</v>
      </c>
      <c r="I23" s="18">
        <v>4</v>
      </c>
      <c r="J23" s="19" t="s">
        <v>14</v>
      </c>
    </row>
    <row r="24" spans="2:10" x14ac:dyDescent="0.2">
      <c r="B24" s="23" t="s">
        <v>15</v>
      </c>
      <c r="C24" s="23" t="s">
        <v>28</v>
      </c>
      <c r="D24" s="15">
        <v>150</v>
      </c>
      <c r="E24" s="26">
        <v>11.9</v>
      </c>
      <c r="F24" s="26">
        <v>1.5</v>
      </c>
      <c r="G24" s="26">
        <v>72.5</v>
      </c>
      <c r="H24" s="27">
        <f t="shared" si="2"/>
        <v>351.1</v>
      </c>
      <c r="I24" s="27">
        <v>7</v>
      </c>
      <c r="J24" s="15">
        <v>366</v>
      </c>
    </row>
    <row r="25" spans="2:10" x14ac:dyDescent="0.2">
      <c r="B25" s="24" t="s">
        <v>16</v>
      </c>
      <c r="C25" s="24"/>
      <c r="D25" s="28">
        <f t="shared" ref="D25:I25" si="3">SUM(D19:D24)</f>
        <v>980</v>
      </c>
      <c r="E25" s="42">
        <f t="shared" si="3"/>
        <v>35.4</v>
      </c>
      <c r="F25" s="42">
        <f t="shared" si="3"/>
        <v>33.700000000000003</v>
      </c>
      <c r="G25" s="42">
        <f t="shared" si="3"/>
        <v>167.6</v>
      </c>
      <c r="H25" s="43">
        <v>1117</v>
      </c>
      <c r="I25" s="43">
        <f t="shared" si="3"/>
        <v>100</v>
      </c>
      <c r="J25" s="15"/>
    </row>
    <row r="26" spans="2:10" x14ac:dyDescent="0.2">
      <c r="B26" s="64" t="s">
        <v>2</v>
      </c>
      <c r="C26" s="65"/>
      <c r="D26" s="65"/>
      <c r="E26" s="65"/>
      <c r="F26" s="65"/>
      <c r="G26" s="65"/>
      <c r="H26" s="65"/>
      <c r="I26" s="65"/>
      <c r="J26" s="66"/>
    </row>
    <row r="27" spans="2:10" x14ac:dyDescent="0.2">
      <c r="B27" s="14" t="s">
        <v>67</v>
      </c>
      <c r="C27" s="14" t="s">
        <v>49</v>
      </c>
      <c r="D27" s="15">
        <v>200</v>
      </c>
      <c r="E27" s="16">
        <v>49.5</v>
      </c>
      <c r="F27" s="16">
        <v>9.24</v>
      </c>
      <c r="G27" s="16">
        <v>56.8</v>
      </c>
      <c r="H27" s="17">
        <v>508</v>
      </c>
      <c r="I27" s="18"/>
      <c r="J27" s="19">
        <v>219</v>
      </c>
    </row>
    <row r="28" spans="2:10" x14ac:dyDescent="0.2">
      <c r="B28" s="14" t="s">
        <v>68</v>
      </c>
      <c r="C28" s="92" t="s">
        <v>31</v>
      </c>
      <c r="D28" s="93">
        <v>250</v>
      </c>
      <c r="E28" s="93">
        <v>4.5</v>
      </c>
      <c r="F28" s="93">
        <v>3.8</v>
      </c>
      <c r="G28" s="93">
        <v>17</v>
      </c>
      <c r="H28" s="93">
        <v>121</v>
      </c>
      <c r="I28" s="93">
        <v>12</v>
      </c>
      <c r="J28" s="93">
        <v>693</v>
      </c>
    </row>
    <row r="29" spans="2:10" x14ac:dyDescent="0.2">
      <c r="B29" s="24" t="s">
        <v>17</v>
      </c>
      <c r="C29" s="24"/>
      <c r="D29" s="56">
        <f t="shared" ref="D29:I29" si="4">SUM(D27:D28)</f>
        <v>450</v>
      </c>
      <c r="E29" s="42">
        <f t="shared" si="4"/>
        <v>54</v>
      </c>
      <c r="F29" s="42">
        <f t="shared" si="4"/>
        <v>13.04</v>
      </c>
      <c r="G29" s="42">
        <f t="shared" si="4"/>
        <v>73.8</v>
      </c>
      <c r="H29" s="43">
        <f t="shared" si="4"/>
        <v>629</v>
      </c>
      <c r="I29" s="43">
        <f t="shared" si="4"/>
        <v>12</v>
      </c>
      <c r="J29" s="15"/>
    </row>
    <row r="30" spans="2:10" x14ac:dyDescent="0.2">
      <c r="B30" s="64" t="s">
        <v>3</v>
      </c>
      <c r="C30" s="65"/>
      <c r="D30" s="65"/>
      <c r="E30" s="65"/>
      <c r="F30" s="65"/>
      <c r="G30" s="65"/>
      <c r="H30" s="65"/>
      <c r="I30" s="65"/>
      <c r="J30" s="66"/>
    </row>
    <row r="31" spans="2:10" ht="27" x14ac:dyDescent="0.2">
      <c r="B31" s="14" t="s">
        <v>50</v>
      </c>
      <c r="C31" s="14" t="s">
        <v>51</v>
      </c>
      <c r="D31" s="15">
        <v>150</v>
      </c>
      <c r="E31" s="16">
        <v>13.4</v>
      </c>
      <c r="F31" s="16">
        <v>6.5</v>
      </c>
      <c r="G31" s="16">
        <v>7</v>
      </c>
      <c r="H31" s="17">
        <f>(E31+G31)*4+F31*9</f>
        <v>140.1</v>
      </c>
      <c r="I31" s="18">
        <v>45</v>
      </c>
      <c r="J31" s="19">
        <v>374</v>
      </c>
    </row>
    <row r="32" spans="2:10" x14ac:dyDescent="0.2">
      <c r="B32" s="14" t="s">
        <v>52</v>
      </c>
      <c r="C32" s="14" t="s">
        <v>48</v>
      </c>
      <c r="D32" s="15">
        <v>180</v>
      </c>
      <c r="E32" s="26">
        <v>3.7</v>
      </c>
      <c r="F32" s="26">
        <v>5.6</v>
      </c>
      <c r="G32" s="26">
        <v>24</v>
      </c>
      <c r="H32" s="27">
        <f>(E32+G32)*4+F32*9</f>
        <v>161.19999999999999</v>
      </c>
      <c r="I32" s="27">
        <v>15.5085</v>
      </c>
      <c r="J32" s="15" t="s">
        <v>57</v>
      </c>
    </row>
    <row r="33" spans="2:10" x14ac:dyDescent="0.2">
      <c r="B33" s="14" t="s">
        <v>53</v>
      </c>
      <c r="C33" s="14" t="s">
        <v>58</v>
      </c>
      <c r="D33" s="15">
        <v>200</v>
      </c>
      <c r="E33" s="16">
        <v>0.2</v>
      </c>
      <c r="F33" s="16">
        <v>0</v>
      </c>
      <c r="G33" s="16">
        <v>9.1</v>
      </c>
      <c r="H33" s="17">
        <f>(E33+G33)*4+F33*9</f>
        <v>37.199999999999996</v>
      </c>
      <c r="I33" s="18">
        <v>2</v>
      </c>
      <c r="J33" s="19">
        <v>685</v>
      </c>
    </row>
    <row r="34" spans="2:10" x14ac:dyDescent="0.2">
      <c r="B34" s="23" t="s">
        <v>15</v>
      </c>
      <c r="C34" s="23" t="s">
        <v>28</v>
      </c>
      <c r="D34" s="15">
        <v>100</v>
      </c>
      <c r="E34" s="26">
        <v>7.9</v>
      </c>
      <c r="F34" s="26">
        <v>1</v>
      </c>
      <c r="G34" s="26">
        <v>48.3</v>
      </c>
      <c r="H34" s="27">
        <v>234</v>
      </c>
      <c r="I34" s="27">
        <v>5</v>
      </c>
      <c r="J34" s="15">
        <v>366</v>
      </c>
    </row>
    <row r="35" spans="2:10" x14ac:dyDescent="0.2">
      <c r="B35" s="23" t="s">
        <v>54</v>
      </c>
      <c r="C35" s="23" t="s">
        <v>27</v>
      </c>
      <c r="D35" s="15">
        <v>10</v>
      </c>
      <c r="E35" s="26">
        <v>0.1</v>
      </c>
      <c r="F35" s="26">
        <v>8.3000000000000007</v>
      </c>
      <c r="G35" s="26">
        <v>0.1</v>
      </c>
      <c r="H35" s="27">
        <v>76</v>
      </c>
      <c r="I35" s="27">
        <v>5.8</v>
      </c>
      <c r="J35" s="15">
        <v>365</v>
      </c>
    </row>
    <row r="36" spans="2:10" x14ac:dyDescent="0.2">
      <c r="B36" s="25" t="s">
        <v>18</v>
      </c>
      <c r="C36" s="25"/>
      <c r="D36" s="56">
        <f>SUM(D31:D35)</f>
        <v>640</v>
      </c>
      <c r="E36" s="42">
        <f>SUM(E31:E35)</f>
        <v>25.300000000000004</v>
      </c>
      <c r="F36" s="42">
        <f>SUM(F31:F35)</f>
        <v>21.4</v>
      </c>
      <c r="G36" s="42">
        <f>SUM(G31:G35)</f>
        <v>88.5</v>
      </c>
      <c r="H36" s="43">
        <v>648</v>
      </c>
      <c r="I36" s="43">
        <v>74</v>
      </c>
      <c r="J36" s="15"/>
    </row>
    <row r="37" spans="2:10" x14ac:dyDescent="0.2">
      <c r="B37" s="64" t="s">
        <v>4</v>
      </c>
      <c r="C37" s="65"/>
      <c r="D37" s="65"/>
      <c r="E37" s="65"/>
      <c r="F37" s="65"/>
      <c r="G37" s="65"/>
      <c r="H37" s="65"/>
      <c r="I37" s="65"/>
      <c r="J37" s="66"/>
    </row>
    <row r="38" spans="2:10" x14ac:dyDescent="0.2">
      <c r="B38" s="23" t="s">
        <v>61</v>
      </c>
      <c r="C38" s="23" t="s">
        <v>31</v>
      </c>
      <c r="D38" s="15">
        <v>200</v>
      </c>
      <c r="E38" s="26">
        <v>5.7</v>
      </c>
      <c r="F38" s="26">
        <v>5.9</v>
      </c>
      <c r="G38" s="26">
        <v>9</v>
      </c>
      <c r="H38" s="27">
        <v>112</v>
      </c>
      <c r="I38" s="27">
        <v>16</v>
      </c>
      <c r="J38" s="15">
        <v>697</v>
      </c>
    </row>
    <row r="39" spans="2:10" x14ac:dyDescent="0.2">
      <c r="B39" s="94" t="s">
        <v>55</v>
      </c>
      <c r="C39" s="94" t="s">
        <v>69</v>
      </c>
      <c r="D39" s="95">
        <v>50</v>
      </c>
      <c r="E39" s="96">
        <v>4.75</v>
      </c>
      <c r="F39" s="96">
        <v>4.75</v>
      </c>
      <c r="G39" s="96">
        <v>36</v>
      </c>
      <c r="H39" s="97">
        <v>205.75</v>
      </c>
      <c r="I39" s="97">
        <v>10</v>
      </c>
      <c r="J39" s="95" t="s">
        <v>13</v>
      </c>
    </row>
    <row r="40" spans="2:10" x14ac:dyDescent="0.2">
      <c r="B40" s="24" t="s">
        <v>23</v>
      </c>
      <c r="C40" s="24"/>
      <c r="D40" s="28">
        <v>250</v>
      </c>
      <c r="E40" s="42">
        <v>10.45</v>
      </c>
      <c r="F40" s="63">
        <v>10.65</v>
      </c>
      <c r="G40" s="28">
        <v>45</v>
      </c>
      <c r="H40" s="29">
        <v>318</v>
      </c>
      <c r="I40" s="29">
        <v>26</v>
      </c>
      <c r="J40" s="15"/>
    </row>
    <row r="41" spans="2:10" x14ac:dyDescent="0.2">
      <c r="B41" s="44" t="s">
        <v>19</v>
      </c>
      <c r="C41" s="44"/>
      <c r="D41" s="28">
        <f>D13+D17+D25+D29+D36+D40</f>
        <v>3140</v>
      </c>
      <c r="E41" s="28">
        <v>148.52000000000001</v>
      </c>
      <c r="F41" s="28">
        <v>123.32</v>
      </c>
      <c r="G41" s="28">
        <v>525.11</v>
      </c>
      <c r="H41" s="29">
        <v>3809</v>
      </c>
      <c r="I41" s="29">
        <v>311</v>
      </c>
      <c r="J41" s="15"/>
    </row>
    <row r="42" spans="2:10" x14ac:dyDescent="0.2">
      <c r="B42" s="44"/>
      <c r="C42" s="45"/>
      <c r="D42" s="57"/>
      <c r="E42" s="57"/>
      <c r="F42" s="57"/>
      <c r="G42" s="57"/>
      <c r="H42" s="57"/>
      <c r="I42" s="57"/>
      <c r="J42" s="46"/>
    </row>
    <row r="43" spans="2:10" x14ac:dyDescent="0.2">
      <c r="B43" s="30"/>
      <c r="C43" s="30"/>
      <c r="D43" s="30"/>
      <c r="E43" s="47"/>
      <c r="F43" s="47"/>
      <c r="G43" s="47"/>
      <c r="H43" s="48"/>
      <c r="I43" s="48"/>
      <c r="J43" s="49"/>
    </row>
    <row r="44" spans="2:10" x14ac:dyDescent="0.2">
      <c r="B44" s="30"/>
      <c r="C44" s="30"/>
      <c r="D44" s="30"/>
      <c r="E44" s="47"/>
      <c r="F44" s="47"/>
      <c r="G44" s="47"/>
      <c r="H44" s="48"/>
      <c r="I44" s="48"/>
      <c r="J44" s="49"/>
    </row>
    <row r="45" spans="2:10" x14ac:dyDescent="0.2">
      <c r="B45" s="30"/>
      <c r="C45" s="30"/>
      <c r="D45" s="30"/>
      <c r="E45" s="47"/>
      <c r="F45" s="47"/>
      <c r="G45" s="47"/>
      <c r="H45" s="48"/>
      <c r="I45" s="48"/>
      <c r="J45" s="49"/>
    </row>
    <row r="46" spans="2:10" x14ac:dyDescent="0.2">
      <c r="B46" s="30"/>
      <c r="C46" s="30"/>
      <c r="D46" s="30"/>
      <c r="E46" s="47"/>
      <c r="F46" s="47"/>
      <c r="G46" s="47"/>
      <c r="H46" s="48"/>
      <c r="I46" s="48"/>
      <c r="J46" s="49"/>
    </row>
    <row r="47" spans="2:10" x14ac:dyDescent="0.2">
      <c r="B47" s="30"/>
      <c r="C47" s="30"/>
      <c r="D47" s="30"/>
      <c r="E47" s="47"/>
      <c r="F47" s="47"/>
      <c r="G47" s="47"/>
      <c r="H47" s="48"/>
      <c r="I47" s="48"/>
      <c r="J47" s="49"/>
    </row>
    <row r="48" spans="2:10" x14ac:dyDescent="0.2">
      <c r="B48" s="30"/>
      <c r="C48" s="30"/>
      <c r="D48" s="30"/>
      <c r="E48" s="47"/>
      <c r="F48" s="47"/>
      <c r="G48" s="47"/>
      <c r="H48" s="48"/>
      <c r="I48" s="48"/>
      <c r="J48" s="49"/>
    </row>
    <row r="49" spans="2:10" x14ac:dyDescent="0.2">
      <c r="B49" s="30"/>
      <c r="C49" s="30"/>
      <c r="D49" s="30"/>
      <c r="E49" s="47"/>
      <c r="F49" s="47"/>
      <c r="G49" s="47"/>
      <c r="H49" s="48"/>
      <c r="I49" s="48"/>
      <c r="J49" s="49"/>
    </row>
    <row r="50" spans="2:10" x14ac:dyDescent="0.2">
      <c r="B50" s="30"/>
      <c r="C50" s="30"/>
      <c r="D50" s="30"/>
      <c r="E50" s="47"/>
      <c r="F50" s="47"/>
      <c r="G50" s="47"/>
      <c r="H50" s="48"/>
      <c r="I50" s="48"/>
      <c r="J50" s="49"/>
    </row>
    <row r="51" spans="2:10" x14ac:dyDescent="0.2">
      <c r="B51" s="30"/>
      <c r="C51" s="30"/>
      <c r="D51" s="30"/>
      <c r="E51" s="47"/>
      <c r="F51" s="47"/>
      <c r="G51" s="47"/>
      <c r="H51" s="48"/>
      <c r="I51" s="48"/>
      <c r="J51" s="49"/>
    </row>
    <row r="52" spans="2:10" x14ac:dyDescent="0.2">
      <c r="B52" s="30"/>
      <c r="C52" s="30"/>
      <c r="D52" s="30"/>
      <c r="E52" s="47"/>
      <c r="F52" s="47"/>
      <c r="G52" s="47"/>
      <c r="H52" s="48"/>
      <c r="I52" s="48"/>
      <c r="J52" s="49"/>
    </row>
    <row r="53" spans="2:10" x14ac:dyDescent="0.2">
      <c r="B53" s="30"/>
      <c r="C53" s="30"/>
      <c r="D53" s="30"/>
      <c r="E53" s="47"/>
      <c r="F53" s="47"/>
      <c r="G53" s="47"/>
      <c r="H53" s="48"/>
      <c r="I53" s="48"/>
      <c r="J53" s="49"/>
    </row>
    <row r="54" spans="2:10" x14ac:dyDescent="0.2">
      <c r="B54" s="30"/>
      <c r="C54" s="30"/>
      <c r="D54" s="30"/>
      <c r="E54" s="47"/>
      <c r="F54" s="47"/>
      <c r="G54" s="47"/>
      <c r="H54" s="48"/>
      <c r="I54" s="48"/>
      <c r="J54" s="49"/>
    </row>
  </sheetData>
  <mergeCells count="14">
    <mergeCell ref="F1:J1"/>
    <mergeCell ref="F2:J2"/>
    <mergeCell ref="B4:D4"/>
    <mergeCell ref="C7:G7"/>
    <mergeCell ref="D5:D6"/>
    <mergeCell ref="E5:G5"/>
    <mergeCell ref="H5:H6"/>
    <mergeCell ref="J5:J6"/>
    <mergeCell ref="B37:J37"/>
    <mergeCell ref="B8:J8"/>
    <mergeCell ref="B14:J14"/>
    <mergeCell ref="B18:J18"/>
    <mergeCell ref="B26:J26"/>
    <mergeCell ref="B30:J30"/>
  </mergeCells>
  <pageMargins left="0.26" right="0.24" top="0.56000000000000005" bottom="0.4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меню 7-11 лет</vt:lpstr>
      <vt:lpstr>меню 12 лет и старше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2025-10-17T11:01:40Z</dcterms:modified>
</cp:coreProperties>
</file>