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5" l="1"/>
  <c r="H37" i="2"/>
  <c r="H33" i="5"/>
  <c r="H34" i="2"/>
  <c r="D35" i="5" l="1"/>
  <c r="H38" i="5"/>
  <c r="H38" i="2"/>
  <c r="H18" i="5" l="1"/>
  <c r="G35" i="5"/>
  <c r="F35" i="5"/>
  <c r="E35" i="5"/>
  <c r="H28" i="5"/>
  <c r="G28" i="5"/>
  <c r="F28" i="5"/>
  <c r="E28" i="5"/>
  <c r="D28" i="5"/>
  <c r="G24" i="5"/>
  <c r="F24" i="5"/>
  <c r="E24" i="5"/>
  <c r="D24" i="5"/>
  <c r="H22" i="5"/>
  <c r="G12" i="5"/>
  <c r="F12" i="5"/>
  <c r="E12" i="5"/>
  <c r="D12" i="5"/>
  <c r="H10" i="5"/>
  <c r="E40" i="5" l="1"/>
  <c r="F40" i="5"/>
  <c r="D40" i="5"/>
  <c r="H12" i="5"/>
  <c r="H40" i="5" s="1"/>
  <c r="G35" i="2"/>
  <c r="F35" i="2"/>
  <c r="E35" i="2"/>
  <c r="D35" i="2" l="1"/>
  <c r="D12" i="2" l="1"/>
  <c r="H11" i="2"/>
  <c r="H10" i="2"/>
  <c r="H30" i="2"/>
  <c r="H18" i="2"/>
  <c r="H33" i="2"/>
  <c r="G28" i="2"/>
  <c r="F28" i="2"/>
  <c r="E28" i="2"/>
  <c r="D28" i="2"/>
  <c r="G24" i="2"/>
  <c r="F24" i="2"/>
  <c r="E24" i="2"/>
  <c r="D24" i="2"/>
  <c r="H22" i="2"/>
  <c r="G12" i="2"/>
  <c r="F12" i="2"/>
  <c r="E12" i="2"/>
  <c r="H28" i="2" l="1"/>
  <c r="H24" i="2"/>
  <c r="D40" i="2"/>
  <c r="F40" i="2"/>
  <c r="H12" i="2"/>
  <c r="E40" i="2"/>
</calcChain>
</file>

<file path=xl/sharedStrings.xml><?xml version="1.0" encoding="utf-8"?>
<sst xmlns="http://schemas.openxmlformats.org/spreadsheetml/2006/main" count="150" uniqueCount="67">
  <si>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</si>
  <si>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</si>
  <si>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</si>
  <si>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</si>
  <si>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</si>
  <si>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</si>
  <si>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</si>
  <si>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</si>
  <si>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</si>
  <si>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</si>
  <si>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</si>
  <si>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</si>
  <si>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</si>
  <si>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</si>
  <si>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</si>
  <si>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</si>
  <si>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</si>
  <si>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</si>
  <si>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</si>
  <si>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</si>
  <si>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</si>
  <si>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</si>
  <si>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</si>
  <si>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</si>
  <si>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</si>
  <si>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</si>
  <si>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</si>
  <si>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</si>
  <si>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</si>
  <si>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</si>
  <si>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</si>
  <si>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</si>
  <si>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</si>
  <si>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</si>
  <si>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</si>
  <si>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</si>
  <si>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</si>
  <si>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</si>
  <si>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</si>
  <si>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</si>
  <si>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</si>
  <si>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</si>
  <si>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</si>
  <si>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</si>
  <si>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</si>
  <si>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</si>
  <si>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</si>
  <si>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</si>
  <si>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</si>
  <si>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</si>
  <si>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</si>
  <si>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</si>
  <si>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</si>
  <si>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</si>
  <si>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Рыба тушеная в томатном соусе с овощами</t>
  </si>
  <si>
    <t>Булочка сдобная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</si>
  <si>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</si>
  <si>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</si>
  <si>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</si>
  <si>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</si>
  <si>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</si>
  <si>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Кефир</t>
  </si>
  <si>
    <t>Печенье</t>
  </si>
  <si>
    <t xml:space="preserve">Сладкое </t>
  </si>
  <si>
    <t>Какао</t>
  </si>
  <si>
    <t>14.11.2025г.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</si>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</sst>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wrapText="1"/>
    </xf>
    <xf numFmtId="0" fontId="14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abSelected="1" workbookViewId="0">
      <selection activeCell="H18" sqref="H18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81"/>
      <c r="G1" s="81"/>
      <c r="H1" s="81"/>
      <c r="I1" s="81"/>
      <c r="J1" s="81"/>
    </row>
    <row r="2" spans="2:12" s="28" customFormat="1" ht="15.75" x14ac:dyDescent="0.25">
      <c r="B2" s="2"/>
      <c r="C2" s="2"/>
      <c r="D2" s="2"/>
      <c r="E2" s="27"/>
      <c r="F2" s="82"/>
      <c r="G2" s="82"/>
      <c r="H2" s="82"/>
      <c r="I2" s="82"/>
      <c r="J2" s="82"/>
      <c r="L2" s="29"/>
    </row>
    <row r="3" spans="2:12" s="28" customFormat="1" ht="15" x14ac:dyDescent="0.25">
      <c r="B3" s="6" t="s">
        <v>47</v>
      </c>
      <c r="C3" s="7" t="s">
        <v>48</v>
      </c>
      <c r="D3" s="30"/>
      <c r="E3" s="31"/>
      <c r="F3" s="32"/>
      <c r="G3" s="8" t="s">
        <v>44</v>
      </c>
      <c r="H3" s="9"/>
      <c r="I3" s="10" t="s">
        <v>45</v>
      </c>
      <c r="J3" s="11" t="s">
        <v>65</v>
      </c>
    </row>
    <row r="4" spans="2:12" s="28" customFormat="1" ht="15.75" x14ac:dyDescent="0.25">
      <c r="B4" s="83"/>
      <c r="C4" s="83"/>
      <c r="D4" s="83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32</v>
      </c>
      <c r="D5" s="87" t="s">
        <v>7</v>
      </c>
      <c r="E5" s="89" t="s">
        <v>8</v>
      </c>
      <c r="F5" s="89"/>
      <c r="G5" s="89"/>
      <c r="H5" s="90" t="s">
        <v>9</v>
      </c>
      <c r="I5" s="36" t="s">
        <v>31</v>
      </c>
      <c r="J5" s="91" t="s">
        <v>10</v>
      </c>
    </row>
    <row r="6" spans="2:12" ht="15.75" x14ac:dyDescent="0.2">
      <c r="B6" s="26"/>
      <c r="C6" s="12"/>
      <c r="D6" s="88"/>
      <c r="E6" s="47" t="s">
        <v>11</v>
      </c>
      <c r="F6" s="47" t="s">
        <v>12</v>
      </c>
      <c r="G6" s="47" t="s">
        <v>13</v>
      </c>
      <c r="H6" s="90"/>
      <c r="I6" s="48"/>
      <c r="J6" s="91"/>
    </row>
    <row r="7" spans="2:12" ht="15.75" x14ac:dyDescent="0.2">
      <c r="B7" s="4"/>
      <c r="C7" s="84" t="s">
        <v>46</v>
      </c>
      <c r="D7" s="85"/>
      <c r="E7" s="85"/>
      <c r="F7" s="85"/>
      <c r="G7" s="86"/>
      <c r="H7" s="37"/>
      <c r="I7" s="37"/>
      <c r="J7" s="5"/>
    </row>
    <row r="8" spans="2:12" x14ac:dyDescent="0.2">
      <c r="B8" s="70" t="s">
        <v>22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13" t="s">
        <v>51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43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78" t="s">
        <v>0</v>
      </c>
      <c r="C13" s="79"/>
      <c r="D13" s="79"/>
      <c r="E13" s="79"/>
      <c r="F13" s="79"/>
      <c r="G13" s="79"/>
      <c r="H13" s="79"/>
      <c r="I13" s="79"/>
      <c r="J13" s="80"/>
    </row>
    <row r="14" spans="2:12" x14ac:dyDescent="0.2">
      <c r="B14" s="92" t="s">
        <v>66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93">
        <v>403</v>
      </c>
    </row>
    <row r="15" spans="2:12" s="59" customFormat="1" x14ac:dyDescent="0.2">
      <c r="B15" s="57" t="s">
        <v>62</v>
      </c>
      <c r="C15" s="57" t="s">
        <v>63</v>
      </c>
      <c r="D15" s="60">
        <v>50</v>
      </c>
      <c r="E15" s="61">
        <v>4.75</v>
      </c>
      <c r="F15" s="61">
        <v>4.75</v>
      </c>
      <c r="G15" s="61">
        <v>36</v>
      </c>
      <c r="H15" s="62">
        <v>205.75</v>
      </c>
      <c r="I15" s="62">
        <v>10</v>
      </c>
      <c r="J15" s="60" t="s">
        <v>14</v>
      </c>
    </row>
    <row r="16" spans="2:12" x14ac:dyDescent="0.2">
      <c r="B16" s="19" t="s">
        <v>27</v>
      </c>
      <c r="C16" s="19"/>
      <c r="D16" s="24">
        <v>250</v>
      </c>
      <c r="E16" s="42">
        <v>5.55</v>
      </c>
      <c r="F16" s="42">
        <v>5.55</v>
      </c>
      <c r="G16" s="42">
        <v>55.6</v>
      </c>
      <c r="H16" s="41">
        <v>295</v>
      </c>
      <c r="I16" s="41">
        <v>25</v>
      </c>
      <c r="J16" s="15"/>
    </row>
    <row r="17" spans="2:10" x14ac:dyDescent="0.2">
      <c r="B17" s="74" t="s">
        <v>1</v>
      </c>
      <c r="C17" s="75"/>
      <c r="D17" s="75"/>
      <c r="E17" s="75"/>
      <c r="F17" s="75"/>
      <c r="G17" s="75"/>
      <c r="H17" s="75"/>
      <c r="I17" s="75"/>
      <c r="J17" s="77"/>
    </row>
    <row r="18" spans="2:10" x14ac:dyDescent="0.2">
      <c r="B18" s="13" t="s">
        <v>25</v>
      </c>
      <c r="C18" s="13" t="s">
        <v>36</v>
      </c>
      <c r="D18" s="15">
        <v>200</v>
      </c>
      <c r="E18" s="38">
        <v>1.9</v>
      </c>
      <c r="F18" s="38">
        <v>4</v>
      </c>
      <c r="G18" s="38">
        <v>12.6</v>
      </c>
      <c r="H18" s="16">
        <f>(E18+G18)*4+F18*9</f>
        <v>94</v>
      </c>
      <c r="I18" s="39">
        <v>9</v>
      </c>
      <c r="J18" s="40">
        <v>132</v>
      </c>
    </row>
    <row r="19" spans="2:10" x14ac:dyDescent="0.2">
      <c r="B19" s="13" t="s">
        <v>52</v>
      </c>
      <c r="C19" s="13" t="s">
        <v>37</v>
      </c>
      <c r="D19" s="15">
        <v>150</v>
      </c>
      <c r="E19" s="38">
        <v>3.1</v>
      </c>
      <c r="F19" s="38">
        <v>4.7</v>
      </c>
      <c r="G19" s="38">
        <v>20</v>
      </c>
      <c r="H19" s="16">
        <v>135</v>
      </c>
      <c r="I19" s="39">
        <v>13</v>
      </c>
      <c r="J19" s="40" t="s">
        <v>53</v>
      </c>
    </row>
    <row r="20" spans="2:10" ht="27" x14ac:dyDescent="0.2">
      <c r="B20" s="13" t="s">
        <v>54</v>
      </c>
      <c r="C20" s="13" t="s">
        <v>38</v>
      </c>
      <c r="D20" s="15">
        <v>120</v>
      </c>
      <c r="E20" s="38">
        <v>10.7</v>
      </c>
      <c r="F20" s="38">
        <v>5.2</v>
      </c>
      <c r="G20" s="38">
        <v>5.6</v>
      </c>
      <c r="H20" s="16">
        <v>112</v>
      </c>
      <c r="I20" s="39">
        <v>36</v>
      </c>
      <c r="J20" s="40">
        <v>374</v>
      </c>
    </row>
    <row r="21" spans="2:10" x14ac:dyDescent="0.2">
      <c r="B21" s="13" t="s">
        <v>49</v>
      </c>
      <c r="C21" s="13" t="s">
        <v>33</v>
      </c>
      <c r="D21" s="15">
        <v>60</v>
      </c>
      <c r="E21" s="38">
        <v>0.5</v>
      </c>
      <c r="F21" s="38">
        <v>0.12</v>
      </c>
      <c r="G21" s="38">
        <v>1.61</v>
      </c>
      <c r="H21" s="16">
        <v>10</v>
      </c>
      <c r="I21" s="39">
        <v>10</v>
      </c>
      <c r="J21" s="40" t="s">
        <v>50</v>
      </c>
    </row>
    <row r="22" spans="2:10" x14ac:dyDescent="0.2">
      <c r="B22" s="13" t="s">
        <v>30</v>
      </c>
      <c r="C22" s="13" t="s">
        <v>39</v>
      </c>
      <c r="D22" s="15">
        <v>200</v>
      </c>
      <c r="E22" s="55">
        <v>0.5</v>
      </c>
      <c r="F22" s="55">
        <v>0.1</v>
      </c>
      <c r="G22" s="55">
        <v>30.9</v>
      </c>
      <c r="H22" s="16">
        <f t="shared" ref="H22" si="0">(E22+G22)*4+F22*9</f>
        <v>126.5</v>
      </c>
      <c r="I22" s="39">
        <v>4</v>
      </c>
      <c r="J22" s="40" t="s">
        <v>15</v>
      </c>
    </row>
    <row r="23" spans="2:10" ht="15" x14ac:dyDescent="0.25">
      <c r="B23" s="18" t="s">
        <v>26</v>
      </c>
      <c r="C23" s="18" t="s">
        <v>34</v>
      </c>
      <c r="D23" s="53">
        <v>120</v>
      </c>
      <c r="E23" s="68">
        <v>9.5</v>
      </c>
      <c r="F23" s="68">
        <v>1.2</v>
      </c>
      <c r="G23" s="68">
        <v>58</v>
      </c>
      <c r="H23" s="69">
        <v>281</v>
      </c>
      <c r="I23" s="23">
        <v>5</v>
      </c>
      <c r="J23" s="15">
        <v>366</v>
      </c>
    </row>
    <row r="24" spans="2:10" x14ac:dyDescent="0.2">
      <c r="B24" s="20" t="s">
        <v>17</v>
      </c>
      <c r="C24" s="20"/>
      <c r="D24" s="24">
        <f>SUM(D18:D23)</f>
        <v>850</v>
      </c>
      <c r="E24" s="56">
        <f>SUM(E18:E23)</f>
        <v>26.2</v>
      </c>
      <c r="F24" s="56">
        <f>SUM(F18:F23)</f>
        <v>15.319999999999997</v>
      </c>
      <c r="G24" s="56">
        <f>SUM(G18:G23)</f>
        <v>128.71</v>
      </c>
      <c r="H24" s="41">
        <f>SUM(H18:H23)</f>
        <v>758.5</v>
      </c>
      <c r="I24" s="41">
        <v>77</v>
      </c>
      <c r="J24" s="15"/>
    </row>
    <row r="25" spans="2:10" x14ac:dyDescent="0.2">
      <c r="B25" s="74" t="s">
        <v>2</v>
      </c>
      <c r="C25" s="75"/>
      <c r="D25" s="75"/>
      <c r="E25" s="75"/>
      <c r="F25" s="75"/>
      <c r="G25" s="75"/>
      <c r="H25" s="75"/>
      <c r="I25" s="75"/>
      <c r="J25" s="77"/>
    </row>
    <row r="26" spans="2:10" x14ac:dyDescent="0.2">
      <c r="B26" s="18" t="s">
        <v>55</v>
      </c>
      <c r="C26" s="18" t="s">
        <v>40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s="63" customFormat="1" x14ac:dyDescent="0.2">
      <c r="B27" s="13" t="s">
        <v>64</v>
      </c>
      <c r="C27" s="64" t="s">
        <v>39</v>
      </c>
      <c r="D27" s="65">
        <v>200</v>
      </c>
      <c r="E27" s="65">
        <v>3.6</v>
      </c>
      <c r="F27" s="65">
        <v>3.1</v>
      </c>
      <c r="G27" s="65">
        <v>13.6</v>
      </c>
      <c r="H27" s="65">
        <v>97</v>
      </c>
      <c r="I27" s="65">
        <v>10</v>
      </c>
      <c r="J27" s="65">
        <v>693</v>
      </c>
    </row>
    <row r="28" spans="2:10" x14ac:dyDescent="0.2">
      <c r="B28" s="22" t="s">
        <v>18</v>
      </c>
      <c r="C28" s="22"/>
      <c r="D28" s="24">
        <f>SUM(D26:D27)</f>
        <v>300</v>
      </c>
      <c r="E28" s="42">
        <f>SUM(E26:E27)</f>
        <v>11.4</v>
      </c>
      <c r="F28" s="42">
        <f>SUM(F26:F27)</f>
        <v>11.6</v>
      </c>
      <c r="G28" s="42">
        <f>SUM(G26:G27)</f>
        <v>65.899999999999991</v>
      </c>
      <c r="H28" s="41">
        <f>SUM(H26:H27)</f>
        <v>414</v>
      </c>
      <c r="I28" s="41">
        <v>23</v>
      </c>
      <c r="J28" s="15"/>
    </row>
    <row r="29" spans="2:10" x14ac:dyDescent="0.2">
      <c r="B29" s="74" t="s">
        <v>3</v>
      </c>
      <c r="C29" s="75"/>
      <c r="D29" s="75"/>
      <c r="E29" s="75"/>
      <c r="F29" s="75"/>
      <c r="G29" s="75"/>
      <c r="H29" s="75"/>
      <c r="I29" s="75"/>
      <c r="J29" s="77"/>
    </row>
    <row r="30" spans="2:10" x14ac:dyDescent="0.2">
      <c r="B30" s="13" t="s">
        <v>4</v>
      </c>
      <c r="C30" s="13" t="s">
        <v>37</v>
      </c>
      <c r="D30" s="15">
        <v>150</v>
      </c>
      <c r="E30" s="38">
        <v>8.82</v>
      </c>
      <c r="F30" s="38">
        <v>7.14</v>
      </c>
      <c r="G30" s="38">
        <v>38.6</v>
      </c>
      <c r="H30" s="16">
        <f t="shared" ref="H30" si="1">(E30+G30)*4+F30*9</f>
        <v>253.94</v>
      </c>
      <c r="I30" s="39">
        <v>6.556</v>
      </c>
      <c r="J30" s="40">
        <v>297</v>
      </c>
    </row>
    <row r="31" spans="2:10" x14ac:dyDescent="0.2">
      <c r="B31" s="13" t="s">
        <v>56</v>
      </c>
      <c r="C31" s="13" t="s">
        <v>38</v>
      </c>
      <c r="D31" s="15">
        <v>110</v>
      </c>
      <c r="E31" s="38">
        <v>8.4</v>
      </c>
      <c r="F31" s="38">
        <v>12.3</v>
      </c>
      <c r="G31" s="38">
        <v>10.6</v>
      </c>
      <c r="H31" s="16">
        <v>187</v>
      </c>
      <c r="I31" s="39">
        <v>52</v>
      </c>
      <c r="J31" s="40">
        <v>462</v>
      </c>
    </row>
    <row r="32" spans="2:10" x14ac:dyDescent="0.2">
      <c r="B32" s="13" t="s">
        <v>57</v>
      </c>
      <c r="C32" s="13" t="s">
        <v>33</v>
      </c>
      <c r="D32" s="15">
        <v>60</v>
      </c>
      <c r="E32" s="21">
        <v>1</v>
      </c>
      <c r="F32" s="21">
        <v>2</v>
      </c>
      <c r="G32" s="21">
        <v>4.9000000000000004</v>
      </c>
      <c r="H32" s="16">
        <v>42</v>
      </c>
      <c r="I32" s="16">
        <v>6</v>
      </c>
      <c r="J32" s="15">
        <v>25</v>
      </c>
    </row>
    <row r="33" spans="2:10" ht="27" x14ac:dyDescent="0.2">
      <c r="B33" s="13" t="s">
        <v>19</v>
      </c>
      <c r="C33" s="13" t="s">
        <v>41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2.75" customHeight="1" x14ac:dyDescent="0.2">
      <c r="B34" s="18" t="s">
        <v>26</v>
      </c>
      <c r="C34" s="18" t="s">
        <v>34</v>
      </c>
      <c r="D34" s="15">
        <v>90</v>
      </c>
      <c r="E34" s="21">
        <v>8.5500000000000007</v>
      </c>
      <c r="F34" s="21">
        <v>1.08</v>
      </c>
      <c r="G34" s="21">
        <v>52.2</v>
      </c>
      <c r="H34" s="23">
        <f t="shared" ref="H34" si="2">(E34+G34)*4+F34*9</f>
        <v>252.72</v>
      </c>
      <c r="I34" s="23">
        <v>5</v>
      </c>
      <c r="J34" s="15">
        <v>366</v>
      </c>
    </row>
    <row r="35" spans="2:10" x14ac:dyDescent="0.2">
      <c r="B35" s="19" t="s">
        <v>20</v>
      </c>
      <c r="C35" s="19"/>
      <c r="D35" s="24">
        <f>SUM(D30:D34)</f>
        <v>610</v>
      </c>
      <c r="E35" s="56">
        <f>SUM(E30:E34)</f>
        <v>26.97</v>
      </c>
      <c r="F35" s="56">
        <f>SUM(F30:F34)</f>
        <v>22.520000000000003</v>
      </c>
      <c r="G35" s="56">
        <f>SUM(G30:G34)</f>
        <v>115.4</v>
      </c>
      <c r="H35" s="41">
        <v>773</v>
      </c>
      <c r="I35" s="41">
        <v>72</v>
      </c>
      <c r="J35" s="15"/>
    </row>
    <row r="36" spans="2:10" x14ac:dyDescent="0.2">
      <c r="B36" s="74" t="s">
        <v>5</v>
      </c>
      <c r="C36" s="75"/>
      <c r="D36" s="75"/>
      <c r="E36" s="76"/>
      <c r="F36" s="76"/>
      <c r="G36" s="76"/>
      <c r="H36" s="75"/>
      <c r="I36" s="75"/>
      <c r="J36" s="77"/>
    </row>
    <row r="37" spans="2:10" x14ac:dyDescent="0.2">
      <c r="B37" s="18" t="s">
        <v>58</v>
      </c>
      <c r="C37" s="18" t="s">
        <v>60</v>
      </c>
      <c r="D37" s="15">
        <v>30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8" t="s">
        <v>61</v>
      </c>
      <c r="C38" s="18" t="s">
        <v>39</v>
      </c>
      <c r="D38" s="15">
        <v>200</v>
      </c>
      <c r="E38" s="21">
        <v>5.7</v>
      </c>
      <c r="F38" s="21">
        <v>6.3</v>
      </c>
      <c r="G38" s="21">
        <v>7.8</v>
      </c>
      <c r="H38" s="23">
        <f>(E38+G38)*4+F38*9</f>
        <v>110.69999999999999</v>
      </c>
      <c r="I38" s="23">
        <v>18</v>
      </c>
      <c r="J38" s="15">
        <v>386</v>
      </c>
    </row>
    <row r="39" spans="2:10" x14ac:dyDescent="0.2">
      <c r="B39" s="22" t="s">
        <v>28</v>
      </c>
      <c r="C39" s="22"/>
      <c r="D39" s="24">
        <v>230</v>
      </c>
      <c r="E39" s="24">
        <v>10.45</v>
      </c>
      <c r="F39" s="24">
        <v>11.05</v>
      </c>
      <c r="G39" s="24">
        <v>43.8</v>
      </c>
      <c r="H39" s="25">
        <v>317</v>
      </c>
      <c r="I39" s="25">
        <v>28</v>
      </c>
      <c r="J39" s="15"/>
    </row>
    <row r="40" spans="2:10" x14ac:dyDescent="0.2">
      <c r="B40" s="19" t="s">
        <v>21</v>
      </c>
      <c r="C40" s="19"/>
      <c r="D40" s="24">
        <f>D12+D16+D24+D28+D35+D39</f>
        <v>2740</v>
      </c>
      <c r="E40" s="24">
        <f>E12+E16+E24+E28+E35+E39</f>
        <v>100.57000000000001</v>
      </c>
      <c r="F40" s="24">
        <f>F12+F16+F24+F28+F35+F39</f>
        <v>91.34</v>
      </c>
      <c r="G40" s="24">
        <v>488.51</v>
      </c>
      <c r="H40" s="25">
        <v>3182</v>
      </c>
      <c r="I40" s="25">
        <v>270</v>
      </c>
      <c r="J40" s="15"/>
    </row>
    <row r="41" spans="2:10" x14ac:dyDescent="0.2">
      <c r="B41" s="71"/>
      <c r="C41" s="72"/>
      <c r="D41" s="72"/>
      <c r="E41" s="72"/>
      <c r="F41" s="72"/>
      <c r="G41" s="72"/>
      <c r="H41" s="72"/>
      <c r="I41" s="72"/>
      <c r="J41" s="73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36:J36"/>
    <mergeCell ref="B13:J13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opLeftCell="A10" workbookViewId="0">
      <selection activeCell="I12" sqref="I12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81"/>
      <c r="G1" s="81"/>
      <c r="H1" s="81"/>
      <c r="I1" s="81"/>
      <c r="J1" s="81"/>
    </row>
    <row r="2" spans="2:12" s="28" customFormat="1" ht="15.75" x14ac:dyDescent="0.25">
      <c r="B2" s="2"/>
      <c r="C2" s="2"/>
      <c r="D2" s="2"/>
      <c r="E2" s="27"/>
      <c r="F2" s="82"/>
      <c r="G2" s="82"/>
      <c r="H2" s="82"/>
      <c r="I2" s="82"/>
      <c r="J2" s="82"/>
      <c r="L2" s="29"/>
    </row>
    <row r="3" spans="2:12" s="28" customFormat="1" ht="15" x14ac:dyDescent="0.25">
      <c r="B3" s="6" t="s">
        <v>47</v>
      </c>
      <c r="C3" s="7" t="s">
        <v>48</v>
      </c>
      <c r="D3" s="30"/>
      <c r="E3" s="31"/>
      <c r="F3" s="32"/>
      <c r="G3" s="8" t="s">
        <v>44</v>
      </c>
      <c r="H3" s="9"/>
      <c r="I3" s="10" t="s">
        <v>45</v>
      </c>
      <c r="J3" s="11" t="s">
        <v>65</v>
      </c>
    </row>
    <row r="4" spans="2:12" s="28" customFormat="1" ht="15.75" x14ac:dyDescent="0.25">
      <c r="B4" s="83"/>
      <c r="C4" s="83"/>
      <c r="D4" s="83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32</v>
      </c>
      <c r="D5" s="87" t="s">
        <v>7</v>
      </c>
      <c r="E5" s="89" t="s">
        <v>8</v>
      </c>
      <c r="F5" s="89"/>
      <c r="G5" s="89"/>
      <c r="H5" s="90" t="s">
        <v>9</v>
      </c>
      <c r="I5" s="36" t="s">
        <v>31</v>
      </c>
      <c r="J5" s="91" t="s">
        <v>10</v>
      </c>
    </row>
    <row r="6" spans="2:12" ht="15.75" x14ac:dyDescent="0.2">
      <c r="B6" s="26"/>
      <c r="C6" s="12"/>
      <c r="D6" s="88"/>
      <c r="E6" s="51" t="s">
        <v>11</v>
      </c>
      <c r="F6" s="51" t="s">
        <v>12</v>
      </c>
      <c r="G6" s="51" t="s">
        <v>13</v>
      </c>
      <c r="H6" s="90"/>
      <c r="I6" s="52"/>
      <c r="J6" s="91"/>
    </row>
    <row r="7" spans="2:12" ht="15.75" customHeight="1" x14ac:dyDescent="0.2">
      <c r="B7" s="4"/>
      <c r="C7" s="84" t="s">
        <v>59</v>
      </c>
      <c r="D7" s="85"/>
      <c r="E7" s="85"/>
      <c r="F7" s="85"/>
      <c r="G7" s="86"/>
      <c r="H7" s="37"/>
      <c r="I7" s="37"/>
      <c r="J7" s="5"/>
    </row>
    <row r="8" spans="2:12" x14ac:dyDescent="0.2">
      <c r="B8" s="70" t="s">
        <v>22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13" t="s">
        <v>51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43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78" t="s">
        <v>0</v>
      </c>
      <c r="C13" s="79"/>
      <c r="D13" s="79"/>
      <c r="E13" s="79"/>
      <c r="F13" s="79"/>
      <c r="G13" s="79"/>
      <c r="H13" s="79"/>
      <c r="I13" s="79"/>
      <c r="J13" s="80"/>
    </row>
    <row r="14" spans="2:12" s="63" customFormat="1" x14ac:dyDescent="0.2">
      <c r="B14" s="92" t="s">
        <v>66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93">
        <v>403</v>
      </c>
    </row>
    <row r="15" spans="2:12" s="59" customFormat="1" x14ac:dyDescent="0.2">
      <c r="B15" s="57" t="s">
        <v>62</v>
      </c>
      <c r="C15" s="57" t="s">
        <v>63</v>
      </c>
      <c r="D15" s="60">
        <v>50</v>
      </c>
      <c r="E15" s="61">
        <v>4.75</v>
      </c>
      <c r="F15" s="61">
        <v>4.75</v>
      </c>
      <c r="G15" s="61">
        <v>36</v>
      </c>
      <c r="H15" s="62">
        <v>206</v>
      </c>
      <c r="I15" s="62">
        <v>10</v>
      </c>
      <c r="J15" s="60" t="s">
        <v>14</v>
      </c>
    </row>
    <row r="16" spans="2:12" x14ac:dyDescent="0.2">
      <c r="B16" s="19" t="s">
        <v>27</v>
      </c>
      <c r="C16" s="19"/>
      <c r="D16" s="24">
        <v>250</v>
      </c>
      <c r="E16" s="42">
        <v>5.55</v>
      </c>
      <c r="F16" s="42">
        <v>5.55</v>
      </c>
      <c r="G16" s="42">
        <v>55.6</v>
      </c>
      <c r="H16" s="41">
        <v>295</v>
      </c>
      <c r="I16" s="41">
        <v>25</v>
      </c>
      <c r="J16" s="15"/>
    </row>
    <row r="17" spans="2:10" x14ac:dyDescent="0.2">
      <c r="B17" s="74" t="s">
        <v>1</v>
      </c>
      <c r="C17" s="75"/>
      <c r="D17" s="75"/>
      <c r="E17" s="75"/>
      <c r="F17" s="75"/>
      <c r="G17" s="75"/>
      <c r="H17" s="75"/>
      <c r="I17" s="75"/>
      <c r="J17" s="77"/>
    </row>
    <row r="18" spans="2:10" x14ac:dyDescent="0.2">
      <c r="B18" s="13" t="s">
        <v>25</v>
      </c>
      <c r="C18" s="13" t="s">
        <v>36</v>
      </c>
      <c r="D18" s="15">
        <v>250</v>
      </c>
      <c r="E18" s="38">
        <v>2.4</v>
      </c>
      <c r="F18" s="38">
        <v>5</v>
      </c>
      <c r="G18" s="38">
        <v>15.7</v>
      </c>
      <c r="H18" s="16">
        <f>(E18+G18)*4+F18*9</f>
        <v>117.39999999999999</v>
      </c>
      <c r="I18" s="39">
        <v>12</v>
      </c>
      <c r="J18" s="40">
        <v>132</v>
      </c>
    </row>
    <row r="19" spans="2:10" x14ac:dyDescent="0.2">
      <c r="B19" s="13" t="s">
        <v>52</v>
      </c>
      <c r="C19" s="13" t="s">
        <v>37</v>
      </c>
      <c r="D19" s="15">
        <v>180</v>
      </c>
      <c r="E19" s="38">
        <v>3.7</v>
      </c>
      <c r="F19" s="38">
        <v>5.6</v>
      </c>
      <c r="G19" s="38">
        <v>24</v>
      </c>
      <c r="H19" s="16">
        <v>161</v>
      </c>
      <c r="I19" s="39">
        <v>15.5085</v>
      </c>
      <c r="J19" s="40" t="s">
        <v>53</v>
      </c>
    </row>
    <row r="20" spans="2:10" ht="27" x14ac:dyDescent="0.2">
      <c r="B20" s="13" t="s">
        <v>54</v>
      </c>
      <c r="C20" s="13" t="s">
        <v>38</v>
      </c>
      <c r="D20" s="15">
        <v>150</v>
      </c>
      <c r="E20" s="38">
        <v>13.4</v>
      </c>
      <c r="F20" s="38">
        <v>6.5</v>
      </c>
      <c r="G20" s="38">
        <v>7</v>
      </c>
      <c r="H20" s="16">
        <v>140</v>
      </c>
      <c r="I20" s="39">
        <v>45</v>
      </c>
      <c r="J20" s="40">
        <v>374</v>
      </c>
    </row>
    <row r="21" spans="2:10" x14ac:dyDescent="0.2">
      <c r="B21" s="13" t="s">
        <v>49</v>
      </c>
      <c r="C21" s="13" t="s">
        <v>33</v>
      </c>
      <c r="D21" s="15">
        <v>100</v>
      </c>
      <c r="E21" s="38">
        <v>0.8</v>
      </c>
      <c r="F21" s="38">
        <v>0.2</v>
      </c>
      <c r="G21" s="38">
        <v>2.6</v>
      </c>
      <c r="H21" s="16">
        <v>15</v>
      </c>
      <c r="I21" s="39">
        <v>18</v>
      </c>
      <c r="J21" s="40" t="s">
        <v>50</v>
      </c>
    </row>
    <row r="22" spans="2:10" x14ac:dyDescent="0.2">
      <c r="B22" s="13" t="s">
        <v>30</v>
      </c>
      <c r="C22" s="13" t="s">
        <v>39</v>
      </c>
      <c r="D22" s="15">
        <v>200</v>
      </c>
      <c r="E22" s="55">
        <v>0.5</v>
      </c>
      <c r="F22" s="55">
        <v>0.1</v>
      </c>
      <c r="G22" s="55">
        <v>30.9</v>
      </c>
      <c r="H22" s="16">
        <f t="shared" ref="H22" si="0">(E22+G22)*4+F22*9</f>
        <v>126.5</v>
      </c>
      <c r="I22" s="39">
        <v>4</v>
      </c>
      <c r="J22" s="40" t="s">
        <v>15</v>
      </c>
    </row>
    <row r="23" spans="2:10" x14ac:dyDescent="0.2">
      <c r="B23" s="18" t="s">
        <v>16</v>
      </c>
      <c r="C23" s="18" t="s">
        <v>34</v>
      </c>
      <c r="D23" s="53">
        <v>150</v>
      </c>
      <c r="E23" s="58">
        <v>11.88</v>
      </c>
      <c r="F23" s="58">
        <v>1.5</v>
      </c>
      <c r="G23" s="58">
        <v>72.5</v>
      </c>
      <c r="H23" s="54">
        <v>351</v>
      </c>
      <c r="I23" s="23">
        <v>7</v>
      </c>
      <c r="J23" s="15">
        <v>366</v>
      </c>
    </row>
    <row r="24" spans="2:10" x14ac:dyDescent="0.2">
      <c r="B24" s="20" t="s">
        <v>17</v>
      </c>
      <c r="C24" s="20"/>
      <c r="D24" s="24">
        <f>SUM(D18:D23)</f>
        <v>1030</v>
      </c>
      <c r="E24" s="56">
        <f>SUM(E18:E23)</f>
        <v>32.68</v>
      </c>
      <c r="F24" s="56">
        <f>SUM(F18:F23)</f>
        <v>18.900000000000002</v>
      </c>
      <c r="G24" s="56">
        <f>SUM(G18:G23)</f>
        <v>152.69999999999999</v>
      </c>
      <c r="H24" s="41">
        <v>911</v>
      </c>
      <c r="I24" s="41">
        <v>102</v>
      </c>
      <c r="J24" s="15"/>
    </row>
    <row r="25" spans="2:10" x14ac:dyDescent="0.2">
      <c r="B25" s="74" t="s">
        <v>2</v>
      </c>
      <c r="C25" s="75"/>
      <c r="D25" s="75"/>
      <c r="E25" s="75"/>
      <c r="F25" s="75"/>
      <c r="G25" s="75"/>
      <c r="H25" s="75"/>
      <c r="I25" s="75"/>
      <c r="J25" s="77"/>
    </row>
    <row r="26" spans="2:10" x14ac:dyDescent="0.2">
      <c r="B26" s="18" t="s">
        <v>55</v>
      </c>
      <c r="C26" s="18" t="s">
        <v>40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s="63" customFormat="1" x14ac:dyDescent="0.2">
      <c r="B27" s="13" t="s">
        <v>64</v>
      </c>
      <c r="C27" s="64" t="s">
        <v>39</v>
      </c>
      <c r="D27" s="65">
        <v>250</v>
      </c>
      <c r="E27" s="65">
        <v>4.5</v>
      </c>
      <c r="F27" s="65">
        <v>3.8</v>
      </c>
      <c r="G27" s="65">
        <v>17</v>
      </c>
      <c r="H27" s="65">
        <v>121</v>
      </c>
      <c r="I27" s="65">
        <v>12</v>
      </c>
      <c r="J27" s="65">
        <v>693</v>
      </c>
    </row>
    <row r="28" spans="2:10" x14ac:dyDescent="0.2">
      <c r="B28" s="22" t="s">
        <v>18</v>
      </c>
      <c r="C28" s="22"/>
      <c r="D28" s="24">
        <f>SUM(D26:D27)</f>
        <v>350</v>
      </c>
      <c r="E28" s="42">
        <f>SUM(E26:E27)</f>
        <v>12.3</v>
      </c>
      <c r="F28" s="42">
        <f>SUM(F26:F27)</f>
        <v>12.3</v>
      </c>
      <c r="G28" s="42">
        <f>SUM(G26:G27)</f>
        <v>69.3</v>
      </c>
      <c r="H28" s="41">
        <f>SUM(H26:H27)</f>
        <v>438</v>
      </c>
      <c r="I28" s="41">
        <v>25</v>
      </c>
      <c r="J28" s="15"/>
    </row>
    <row r="29" spans="2:10" x14ac:dyDescent="0.2">
      <c r="B29" s="74" t="s">
        <v>3</v>
      </c>
      <c r="C29" s="75"/>
      <c r="D29" s="75"/>
      <c r="E29" s="75"/>
      <c r="F29" s="75"/>
      <c r="G29" s="75"/>
      <c r="H29" s="75"/>
      <c r="I29" s="75"/>
      <c r="J29" s="77"/>
    </row>
    <row r="30" spans="2:10" x14ac:dyDescent="0.2">
      <c r="B30" s="13" t="s">
        <v>4</v>
      </c>
      <c r="C30" s="13" t="s">
        <v>37</v>
      </c>
      <c r="D30" s="15">
        <v>180</v>
      </c>
      <c r="E30" s="38">
        <v>10.6</v>
      </c>
      <c r="F30" s="38">
        <v>6.8</v>
      </c>
      <c r="G30" s="38">
        <v>46.3</v>
      </c>
      <c r="H30" s="16">
        <v>289</v>
      </c>
      <c r="I30" s="39">
        <v>8</v>
      </c>
      <c r="J30" s="40">
        <v>297</v>
      </c>
    </row>
    <row r="31" spans="2:10" x14ac:dyDescent="0.2">
      <c r="B31" s="13" t="s">
        <v>56</v>
      </c>
      <c r="C31" s="13" t="s">
        <v>38</v>
      </c>
      <c r="D31" s="15">
        <v>140</v>
      </c>
      <c r="E31" s="38">
        <v>10.7</v>
      </c>
      <c r="F31" s="38">
        <v>15.7</v>
      </c>
      <c r="G31" s="38">
        <v>13.5</v>
      </c>
      <c r="H31" s="16">
        <v>238</v>
      </c>
      <c r="I31" s="39">
        <v>58</v>
      </c>
      <c r="J31" s="40">
        <v>462</v>
      </c>
    </row>
    <row r="32" spans="2:10" x14ac:dyDescent="0.2">
      <c r="B32" s="13" t="s">
        <v>57</v>
      </c>
      <c r="C32" s="13" t="s">
        <v>33</v>
      </c>
      <c r="D32" s="15">
        <v>100</v>
      </c>
      <c r="E32" s="21">
        <v>1.6</v>
      </c>
      <c r="F32" s="21">
        <v>3.4</v>
      </c>
      <c r="G32" s="21">
        <v>8.1999999999999993</v>
      </c>
      <c r="H32" s="16">
        <v>70</v>
      </c>
      <c r="I32" s="16">
        <v>10</v>
      </c>
      <c r="J32" s="15">
        <v>25</v>
      </c>
    </row>
    <row r="33" spans="2:10" ht="27" x14ac:dyDescent="0.2">
      <c r="B33" s="13" t="s">
        <v>19</v>
      </c>
      <c r="C33" s="13" t="s">
        <v>41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" x14ac:dyDescent="0.25">
      <c r="B34" s="18" t="s">
        <v>26</v>
      </c>
      <c r="C34" s="18" t="s">
        <v>34</v>
      </c>
      <c r="D34" s="53">
        <v>120</v>
      </c>
      <c r="E34" s="66">
        <v>9.5</v>
      </c>
      <c r="F34" s="66">
        <v>1.2</v>
      </c>
      <c r="G34" s="66">
        <v>58</v>
      </c>
      <c r="H34" s="67">
        <v>281</v>
      </c>
      <c r="I34" s="23">
        <v>5</v>
      </c>
      <c r="J34" s="15">
        <v>366</v>
      </c>
    </row>
    <row r="35" spans="2:10" x14ac:dyDescent="0.2">
      <c r="B35" s="19" t="s">
        <v>20</v>
      </c>
      <c r="C35" s="19"/>
      <c r="D35" s="24">
        <f>SUM(D30:D34)</f>
        <v>740</v>
      </c>
      <c r="E35" s="56">
        <f>SUM(E30:E34)</f>
        <v>32.599999999999994</v>
      </c>
      <c r="F35" s="56">
        <f>SUM(F30:F34)</f>
        <v>27.099999999999998</v>
      </c>
      <c r="G35" s="56">
        <f>SUM(G30:G34)</f>
        <v>135.1</v>
      </c>
      <c r="H35" s="41">
        <v>915</v>
      </c>
      <c r="I35" s="41">
        <v>83</v>
      </c>
      <c r="J35" s="15"/>
    </row>
    <row r="36" spans="2:10" x14ac:dyDescent="0.2">
      <c r="B36" s="74" t="s">
        <v>5</v>
      </c>
      <c r="C36" s="75"/>
      <c r="D36" s="75"/>
      <c r="E36" s="75"/>
      <c r="F36" s="75"/>
      <c r="G36" s="75"/>
      <c r="H36" s="75"/>
      <c r="I36" s="75"/>
      <c r="J36" s="77"/>
    </row>
    <row r="37" spans="2:10" x14ac:dyDescent="0.2">
      <c r="B37" s="18" t="s">
        <v>58</v>
      </c>
      <c r="C37" s="18" t="s">
        <v>60</v>
      </c>
      <c r="D37" s="15">
        <v>30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8" t="s">
        <v>61</v>
      </c>
      <c r="C38" s="18" t="s">
        <v>39</v>
      </c>
      <c r="D38" s="15">
        <v>200</v>
      </c>
      <c r="E38" s="21">
        <v>5.7</v>
      </c>
      <c r="F38" s="21">
        <v>6.3</v>
      </c>
      <c r="G38" s="21">
        <v>7.8</v>
      </c>
      <c r="H38" s="23">
        <f>(E38+G38)*4+F38*9</f>
        <v>110.69999999999999</v>
      </c>
      <c r="I38" s="23">
        <v>18</v>
      </c>
      <c r="J38" s="15">
        <v>386</v>
      </c>
    </row>
    <row r="39" spans="2:10" x14ac:dyDescent="0.2">
      <c r="B39" s="22" t="s">
        <v>28</v>
      </c>
      <c r="C39" s="22"/>
      <c r="D39" s="24">
        <v>230</v>
      </c>
      <c r="E39" s="24">
        <v>10.45</v>
      </c>
      <c r="F39" s="24">
        <v>11.05</v>
      </c>
      <c r="G39" s="24">
        <v>43.8</v>
      </c>
      <c r="H39" s="25">
        <v>317</v>
      </c>
      <c r="I39" s="25">
        <v>28</v>
      </c>
      <c r="J39" s="15"/>
    </row>
    <row r="40" spans="2:10" x14ac:dyDescent="0.2">
      <c r="B40" s="19" t="s">
        <v>21</v>
      </c>
      <c r="C40" s="19"/>
      <c r="D40" s="24">
        <f>D12+D16+D24+D28+D35+D39</f>
        <v>3160</v>
      </c>
      <c r="E40" s="24">
        <f>E12+E16+E24+E28+E35+E39</f>
        <v>117.67999999999999</v>
      </c>
      <c r="F40" s="24">
        <f>F12+F16+F24+F28+F35+F39</f>
        <v>104.99999999999999</v>
      </c>
      <c r="G40" s="24">
        <v>543.20000000000005</v>
      </c>
      <c r="H40" s="25">
        <f>H12+H16+H24+H28+H35+H39</f>
        <v>3590.4</v>
      </c>
      <c r="I40" s="25">
        <v>314</v>
      </c>
      <c r="J40" s="15"/>
    </row>
    <row r="41" spans="2:10" x14ac:dyDescent="0.2">
      <c r="B41" s="71"/>
      <c r="C41" s="72"/>
      <c r="D41" s="72"/>
      <c r="E41" s="72"/>
      <c r="F41" s="72"/>
      <c r="G41" s="72"/>
      <c r="H41" s="72"/>
      <c r="I41" s="72"/>
      <c r="J41" s="73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B29:J29"/>
    <mergeCell ref="B36:J36"/>
    <mergeCell ref="B41:J41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  <mergeCell ref="B25:J2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2025-11-14T07:51:45Z</dcterms:modified>
</cp:coreProperties>
</file>