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5" i="5" l="1"/>
  <c r="H15" i="2"/>
  <c r="H22" i="5" l="1"/>
  <c r="H11" i="5"/>
  <c r="G24" i="2" l="1"/>
  <c r="F24" i="2"/>
  <c r="E24" i="2"/>
  <c r="D24" i="2"/>
  <c r="H22" i="2"/>
  <c r="G13" i="2"/>
  <c r="F13" i="2"/>
  <c r="E13" i="2"/>
  <c r="D13" i="2"/>
  <c r="H12" i="2"/>
  <c r="H11" i="2"/>
  <c r="H13" i="2" l="1"/>
  <c r="G25" i="2"/>
  <c r="F25" i="2"/>
  <c r="H25" i="2"/>
  <c r="D25" i="2"/>
  <c r="E25" i="2"/>
  <c r="H12" i="5"/>
  <c r="G24" i="5" l="1"/>
  <c r="F24" i="5"/>
  <c r="E24" i="5"/>
  <c r="D24" i="5"/>
  <c r="G13" i="5"/>
  <c r="F13" i="5"/>
  <c r="E13" i="5"/>
  <c r="D13" i="5"/>
  <c r="H13" i="5" l="1"/>
  <c r="D25" i="5"/>
  <c r="F25" i="5"/>
  <c r="G25" i="5"/>
  <c r="E25" i="5"/>
  <c r="H24" i="5"/>
</calcChain>
</file>

<file path=xl/sharedStrings.xml><?xml version="1.0" encoding="utf-8"?>
<sst xmlns="http://schemas.openxmlformats.org/spreadsheetml/2006/main" count="94" uniqueCount="49">
  <si>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</si>
  <si>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</si>
  <si>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</si>
  <si>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</si>
  <si>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</si>
  <si>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</si>
  <si>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</si>
  <si>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</si>
  <si>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</si>
  <si>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</si>
  <si>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</si>
  <si>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</si>
  <si>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</si>
  <si>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</si>
  <si>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</si>
  <si>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</si>
  <si>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</si>
  <si>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</si>
  <si>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</si>
  <si>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</si>
  <si>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</si>
  <si>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</si>
  <si>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</si>
  <si>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</si>
  <si>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</si>
  <si>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</si>
  <si>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</si>
  <si>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</si>
  <si>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</si>
  <si>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</si>
  <si>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</si>
  <si>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</si>
  <si>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</si>
  <si>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</si>
  <si>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</si>
  <si>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</si>
  <si>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</si>
  <si>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</si>
  <si>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</si>
  <si>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Помидоры консервированные</t>
  </si>
  <si>
    <t>Хлеб белый/закуска</t>
  </si>
  <si>
    <t xml:space="preserve">Для детей от 7-11 лет </t>
  </si>
  <si>
    <t>Яблоко</t>
  </si>
  <si>
    <t>Вафли</t>
  </si>
  <si>
    <t>Сладкое</t>
  </si>
  <si>
    <t>-</t>
  </si>
  <si>
    <t xml:space="preserve">Помидоры консервированные </t>
  </si>
  <si>
    <t xml:space="preserve">Хлеб пшеничный </t>
  </si>
  <si>
    <t>22.11.2025г.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</si>
</sst>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zoomScale="90" zoomScaleNormal="90" workbookViewId="0">
      <selection activeCell="N15" sqref="N15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11"/>
      <c r="G1" s="111"/>
      <c r="H1" s="111"/>
      <c r="I1" s="111"/>
      <c r="J1" s="111"/>
    </row>
    <row r="2" spans="2:12" s="12" customFormat="1" ht="15.75" x14ac:dyDescent="0.25">
      <c r="B2" s="3"/>
      <c r="C2" s="3"/>
      <c r="D2" s="13"/>
      <c r="E2" s="2"/>
      <c r="F2" s="112"/>
      <c r="G2" s="112"/>
      <c r="H2" s="112"/>
      <c r="I2" s="112"/>
      <c r="J2" s="112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48</v>
      </c>
    </row>
    <row r="4" spans="2:12" s="12" customFormat="1" ht="15.75" x14ac:dyDescent="0.25">
      <c r="B4" s="113"/>
      <c r="C4" s="113"/>
      <c r="D4" s="113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14" t="s">
        <v>2</v>
      </c>
      <c r="E5" s="116" t="s">
        <v>3</v>
      </c>
      <c r="F5" s="116"/>
      <c r="G5" s="116"/>
      <c r="H5" s="117" t="s">
        <v>4</v>
      </c>
      <c r="I5" s="60" t="s">
        <v>19</v>
      </c>
      <c r="J5" s="118" t="s">
        <v>5</v>
      </c>
    </row>
    <row r="6" spans="2:12" ht="15.75" x14ac:dyDescent="0.2">
      <c r="B6" s="29"/>
      <c r="C6" s="28"/>
      <c r="D6" s="115"/>
      <c r="E6" s="61" t="s">
        <v>6</v>
      </c>
      <c r="F6" s="61" t="s">
        <v>7</v>
      </c>
      <c r="G6" s="61" t="s">
        <v>8</v>
      </c>
      <c r="H6" s="117"/>
      <c r="I6" s="62"/>
      <c r="J6" s="118"/>
    </row>
    <row r="7" spans="2:12" ht="15.75" x14ac:dyDescent="0.2">
      <c r="B7" s="16"/>
      <c r="C7" s="107" t="s">
        <v>41</v>
      </c>
      <c r="D7" s="108"/>
      <c r="E7" s="108"/>
      <c r="F7" s="108"/>
      <c r="G7" s="109"/>
      <c r="H7" s="15"/>
      <c r="I7" s="15"/>
      <c r="J7" s="17"/>
    </row>
    <row r="8" spans="2:12" x14ac:dyDescent="0.2">
      <c r="B8" s="110" t="s">
        <v>14</v>
      </c>
      <c r="C8" s="110"/>
      <c r="D8" s="110"/>
      <c r="E8" s="110"/>
      <c r="F8" s="110"/>
      <c r="G8" s="110"/>
      <c r="H8" s="110"/>
      <c r="I8" s="110"/>
      <c r="J8" s="110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40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44</v>
      </c>
      <c r="J13" s="33"/>
    </row>
    <row r="14" spans="2:12" x14ac:dyDescent="0.2">
      <c r="B14" s="104" t="s">
        <v>16</v>
      </c>
      <c r="C14" s="105"/>
      <c r="D14" s="105"/>
      <c r="E14" s="105"/>
      <c r="F14" s="105"/>
      <c r="G14" s="105"/>
      <c r="H14" s="105"/>
      <c r="I14" s="105"/>
      <c r="J14" s="106"/>
    </row>
    <row r="15" spans="2:12" x14ac:dyDescent="0.2">
      <c r="B15" s="48" t="s">
        <v>43</v>
      </c>
      <c r="C15" s="48" t="s">
        <v>44</v>
      </c>
      <c r="D15" s="40">
        <v>30</v>
      </c>
      <c r="E15" s="98">
        <v>4.75</v>
      </c>
      <c r="F15" s="98">
        <v>4.75</v>
      </c>
      <c r="G15" s="98">
        <v>36</v>
      </c>
      <c r="H15" s="82">
        <f>(E15+G15)*4+F15*9</f>
        <v>205.75</v>
      </c>
      <c r="I15" s="82">
        <v>9.9</v>
      </c>
      <c r="J15" s="40" t="s">
        <v>45</v>
      </c>
    </row>
    <row r="16" spans="2:12" x14ac:dyDescent="0.2">
      <c r="B16" s="30" t="s">
        <v>42</v>
      </c>
      <c r="C16" s="30" t="s">
        <v>23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0" x14ac:dyDescent="0.2">
      <c r="B17" s="41" t="s">
        <v>18</v>
      </c>
      <c r="C17" s="41"/>
      <c r="D17" s="42">
        <v>230</v>
      </c>
      <c r="E17" s="46">
        <v>7.05</v>
      </c>
      <c r="F17" s="46">
        <v>5.55</v>
      </c>
      <c r="G17" s="46">
        <v>67.5</v>
      </c>
      <c r="H17" s="47">
        <v>348</v>
      </c>
      <c r="I17" s="47">
        <v>25</v>
      </c>
      <c r="J17" s="33"/>
    </row>
    <row r="18" spans="2:10" x14ac:dyDescent="0.2">
      <c r="B18" s="104" t="s">
        <v>0</v>
      </c>
      <c r="C18" s="105"/>
      <c r="D18" s="105"/>
      <c r="E18" s="105"/>
      <c r="F18" s="105"/>
      <c r="G18" s="105"/>
      <c r="H18" s="105"/>
      <c r="I18" s="105"/>
      <c r="J18" s="106"/>
    </row>
    <row r="19" spans="2:10" x14ac:dyDescent="0.2">
      <c r="B19" s="30" t="s">
        <v>37</v>
      </c>
      <c r="C19" s="30" t="s">
        <v>24</v>
      </c>
      <c r="D19" s="33">
        <v>200</v>
      </c>
      <c r="E19" s="35">
        <v>5.8</v>
      </c>
      <c r="F19" s="35">
        <v>3.5</v>
      </c>
      <c r="G19" s="35">
        <v>24.6</v>
      </c>
      <c r="H19" s="36">
        <v>153</v>
      </c>
      <c r="I19" s="37">
        <v>8.5844000000000005</v>
      </c>
      <c r="J19" s="38">
        <v>139</v>
      </c>
    </row>
    <row r="20" spans="2:10" x14ac:dyDescent="0.2">
      <c r="B20" s="30" t="s">
        <v>38</v>
      </c>
      <c r="C20" s="30" t="s">
        <v>25</v>
      </c>
      <c r="D20" s="33">
        <v>240</v>
      </c>
      <c r="E20" s="35">
        <v>4.5599999999999996</v>
      </c>
      <c r="F20" s="35">
        <v>12.56</v>
      </c>
      <c r="G20" s="35">
        <v>40.22</v>
      </c>
      <c r="H20" s="36">
        <v>292</v>
      </c>
      <c r="I20" s="37">
        <v>51</v>
      </c>
      <c r="J20" s="38">
        <v>329</v>
      </c>
    </row>
    <row r="21" spans="2:10" x14ac:dyDescent="0.2">
      <c r="B21" s="99" t="s">
        <v>46</v>
      </c>
      <c r="C21" s="100" t="s">
        <v>21</v>
      </c>
      <c r="D21" s="101">
        <v>60</v>
      </c>
      <c r="E21" s="101">
        <v>0.6</v>
      </c>
      <c r="F21" s="101">
        <v>0.12</v>
      </c>
      <c r="G21" s="101">
        <v>1</v>
      </c>
      <c r="H21" s="101">
        <v>9.6</v>
      </c>
      <c r="I21" s="101">
        <v>11</v>
      </c>
      <c r="J21" s="102">
        <v>247</v>
      </c>
    </row>
    <row r="22" spans="2:10" x14ac:dyDescent="0.2">
      <c r="B22" s="30" t="s">
        <v>17</v>
      </c>
      <c r="C22" s="30" t="s">
        <v>26</v>
      </c>
      <c r="D22" s="33">
        <v>200</v>
      </c>
      <c r="E22" s="94">
        <v>0.5</v>
      </c>
      <c r="F22" s="94">
        <v>0.1</v>
      </c>
      <c r="G22" s="94">
        <v>30.9</v>
      </c>
      <c r="H22" s="36">
        <f>(E22+G22)*4+F22*9</f>
        <v>126.5</v>
      </c>
      <c r="I22" s="37">
        <v>4</v>
      </c>
      <c r="J22" s="38" t="s">
        <v>9</v>
      </c>
    </row>
    <row r="23" spans="2:10" ht="15.75" x14ac:dyDescent="0.25">
      <c r="B23" s="48" t="s">
        <v>47</v>
      </c>
      <c r="C23" s="48" t="s">
        <v>22</v>
      </c>
      <c r="D23" s="89">
        <v>120</v>
      </c>
      <c r="E23" s="97">
        <v>9.5</v>
      </c>
      <c r="F23" s="97">
        <v>1.2</v>
      </c>
      <c r="G23" s="97">
        <v>58</v>
      </c>
      <c r="H23" s="103">
        <v>281</v>
      </c>
      <c r="I23" s="82">
        <v>5</v>
      </c>
      <c r="J23" s="40">
        <v>366</v>
      </c>
    </row>
    <row r="24" spans="2:10" x14ac:dyDescent="0.2">
      <c r="B24" s="49" t="s">
        <v>11</v>
      </c>
      <c r="C24" s="49"/>
      <c r="D24" s="42">
        <f>SUM(D19:D23)</f>
        <v>820</v>
      </c>
      <c r="E24" s="95">
        <f>SUM(E19:E23)</f>
        <v>20.96</v>
      </c>
      <c r="F24" s="95">
        <f>SUM(F19:F23)</f>
        <v>17.480000000000004</v>
      </c>
      <c r="G24" s="95">
        <f>SUM(G19:G23)</f>
        <v>154.72</v>
      </c>
      <c r="H24" s="96">
        <v>862.6</v>
      </c>
      <c r="I24" s="47">
        <v>80</v>
      </c>
      <c r="J24" s="33"/>
    </row>
    <row r="25" spans="2:10" x14ac:dyDescent="0.2">
      <c r="B25" s="50" t="s">
        <v>13</v>
      </c>
      <c r="C25" s="50"/>
      <c r="D25" s="51">
        <f>D13+D17+D24</f>
        <v>1590</v>
      </c>
      <c r="E25" s="52">
        <f>E13+E17+E24</f>
        <v>48.31</v>
      </c>
      <c r="F25" s="52">
        <f>F13+F17+F24</f>
        <v>45.89</v>
      </c>
      <c r="G25" s="52">
        <f>G13+G17+G24</f>
        <v>281.34000000000003</v>
      </c>
      <c r="H25" s="53">
        <f>H13+H17+H24</f>
        <v>1734.6999999999998</v>
      </c>
      <c r="I25" s="53">
        <v>149</v>
      </c>
      <c r="J25" s="33"/>
    </row>
    <row r="26" spans="2:10" x14ac:dyDescent="0.2">
      <c r="B26" s="55"/>
      <c r="C26" s="55"/>
      <c r="D26" s="56"/>
      <c r="E26" s="57"/>
      <c r="F26" s="57"/>
      <c r="G26" s="57"/>
      <c r="H26" s="58"/>
      <c r="I26" s="58"/>
      <c r="J26" s="59"/>
    </row>
  </sheetData>
  <mergeCells count="11">
    <mergeCell ref="B18:J18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zoomScale="90" zoomScaleNormal="90" workbookViewId="0">
      <selection activeCell="I13" sqref="I1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7" customWidth="1"/>
    <col min="10" max="10" width="15.42578125" style="88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2"/>
      <c r="G1" s="122"/>
      <c r="H1" s="122"/>
      <c r="I1" s="122"/>
      <c r="J1" s="122"/>
    </row>
    <row r="2" spans="2:12" s="66" customFormat="1" ht="15.75" x14ac:dyDescent="0.25">
      <c r="B2" s="3"/>
      <c r="C2" s="3"/>
      <c r="D2" s="3"/>
      <c r="E2" s="65"/>
      <c r="F2" s="123"/>
      <c r="G2" s="123"/>
      <c r="H2" s="123"/>
      <c r="I2" s="123"/>
      <c r="J2" s="123"/>
      <c r="L2" s="67"/>
    </row>
    <row r="3" spans="2:12" s="66" customFormat="1" ht="15" x14ac:dyDescent="0.25">
      <c r="B3" s="26" t="s">
        <v>32</v>
      </c>
      <c r="C3" s="25" t="s">
        <v>33</v>
      </c>
      <c r="D3" s="68"/>
      <c r="E3" s="69"/>
      <c r="F3" s="70"/>
      <c r="G3" s="21" t="s">
        <v>30</v>
      </c>
      <c r="H3" s="20"/>
      <c r="I3" s="19" t="s">
        <v>29</v>
      </c>
      <c r="J3" s="18" t="s">
        <v>48</v>
      </c>
    </row>
    <row r="4" spans="2:12" s="66" customFormat="1" ht="15.75" x14ac:dyDescent="0.25">
      <c r="B4" s="124"/>
      <c r="C4" s="124"/>
      <c r="D4" s="124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1</v>
      </c>
      <c r="C5" s="27" t="s">
        <v>20</v>
      </c>
      <c r="D5" s="127" t="s">
        <v>2</v>
      </c>
      <c r="E5" s="129" t="s">
        <v>3</v>
      </c>
      <c r="F5" s="129"/>
      <c r="G5" s="129"/>
      <c r="H5" s="130" t="s">
        <v>4</v>
      </c>
      <c r="I5" s="74" t="s">
        <v>19</v>
      </c>
      <c r="J5" s="118" t="s">
        <v>5</v>
      </c>
    </row>
    <row r="6" spans="2:12" ht="15.75" x14ac:dyDescent="0.2">
      <c r="B6" s="29"/>
      <c r="C6" s="28"/>
      <c r="D6" s="128"/>
      <c r="E6" s="75" t="s">
        <v>6</v>
      </c>
      <c r="F6" s="75" t="s">
        <v>7</v>
      </c>
      <c r="G6" s="75" t="s">
        <v>8</v>
      </c>
      <c r="H6" s="130"/>
      <c r="I6" s="76"/>
      <c r="J6" s="118"/>
    </row>
    <row r="7" spans="2:12" ht="15.75" x14ac:dyDescent="0.2">
      <c r="B7" s="16"/>
      <c r="C7" s="107" t="s">
        <v>31</v>
      </c>
      <c r="D7" s="125"/>
      <c r="E7" s="125"/>
      <c r="F7" s="125"/>
      <c r="G7" s="126"/>
      <c r="H7" s="77"/>
      <c r="I7" s="77"/>
      <c r="J7" s="17"/>
    </row>
    <row r="8" spans="2:12" x14ac:dyDescent="0.2">
      <c r="B8" s="131" t="s">
        <v>14</v>
      </c>
      <c r="C8" s="131"/>
      <c r="D8" s="131"/>
      <c r="E8" s="131"/>
      <c r="F8" s="131"/>
      <c r="G8" s="131"/>
      <c r="H8" s="131"/>
      <c r="I8" s="131"/>
      <c r="J8" s="131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78">
        <v>2</v>
      </c>
      <c r="J11" s="79">
        <v>685</v>
      </c>
    </row>
    <row r="12" spans="2:12" ht="27.75" customHeight="1" x14ac:dyDescent="0.2">
      <c r="B12" s="39" t="s">
        <v>35</v>
      </c>
      <c r="C12" s="39" t="s">
        <v>40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0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1">
        <f t="shared" si="0"/>
        <v>587.79999999999995</v>
      </c>
      <c r="I13" s="81">
        <v>47</v>
      </c>
      <c r="J13" s="40"/>
    </row>
    <row r="14" spans="2:12" x14ac:dyDescent="0.2">
      <c r="B14" s="119" t="s">
        <v>16</v>
      </c>
      <c r="C14" s="120"/>
      <c r="D14" s="120"/>
      <c r="E14" s="120"/>
      <c r="F14" s="120"/>
      <c r="G14" s="120"/>
      <c r="H14" s="120"/>
      <c r="I14" s="120"/>
      <c r="J14" s="121"/>
    </row>
    <row r="15" spans="2:12" x14ac:dyDescent="0.2">
      <c r="B15" s="48" t="s">
        <v>43</v>
      </c>
      <c r="C15" s="48" t="s">
        <v>44</v>
      </c>
      <c r="D15" s="40">
        <v>30</v>
      </c>
      <c r="E15" s="98">
        <v>4.75</v>
      </c>
      <c r="F15" s="98">
        <v>4.75</v>
      </c>
      <c r="G15" s="98">
        <v>36</v>
      </c>
      <c r="H15" s="82">
        <f>(E15+G15)*4+F15*9</f>
        <v>205.75</v>
      </c>
      <c r="I15" s="82">
        <v>9.9</v>
      </c>
      <c r="J15" s="40" t="s">
        <v>45</v>
      </c>
    </row>
    <row r="16" spans="2:12" s="6" customFormat="1" x14ac:dyDescent="0.2">
      <c r="B16" s="30" t="s">
        <v>42</v>
      </c>
      <c r="C16" s="30" t="s">
        <v>23</v>
      </c>
      <c r="D16" s="33">
        <v>200</v>
      </c>
      <c r="E16" s="44">
        <v>2.2999999999999998</v>
      </c>
      <c r="F16" s="44">
        <v>0.8</v>
      </c>
      <c r="G16" s="44">
        <v>31.5</v>
      </c>
      <c r="H16" s="45">
        <v>142</v>
      </c>
      <c r="I16" s="45">
        <v>15</v>
      </c>
      <c r="J16" s="33">
        <v>394</v>
      </c>
    </row>
    <row r="17" spans="2:10" x14ac:dyDescent="0.2">
      <c r="B17" s="41" t="s">
        <v>18</v>
      </c>
      <c r="C17" s="41"/>
      <c r="D17" s="51">
        <v>230</v>
      </c>
      <c r="E17" s="52">
        <v>7.05</v>
      </c>
      <c r="F17" s="52">
        <v>5.55</v>
      </c>
      <c r="G17" s="52">
        <v>67.5</v>
      </c>
      <c r="H17" s="53">
        <v>348</v>
      </c>
      <c r="I17" s="53">
        <v>25</v>
      </c>
      <c r="J17" s="40"/>
    </row>
    <row r="18" spans="2:10" x14ac:dyDescent="0.2">
      <c r="B18" s="119" t="s">
        <v>0</v>
      </c>
      <c r="C18" s="120"/>
      <c r="D18" s="120"/>
      <c r="E18" s="120"/>
      <c r="F18" s="120"/>
      <c r="G18" s="120"/>
      <c r="H18" s="120"/>
      <c r="I18" s="120"/>
      <c r="J18" s="121"/>
    </row>
    <row r="19" spans="2:10" x14ac:dyDescent="0.2">
      <c r="B19" s="30" t="s">
        <v>37</v>
      </c>
      <c r="C19" s="30" t="s">
        <v>24</v>
      </c>
      <c r="D19" s="40">
        <v>250</v>
      </c>
      <c r="E19" s="34">
        <v>7.3</v>
      </c>
      <c r="F19" s="34">
        <v>4.4000000000000004</v>
      </c>
      <c r="G19" s="34">
        <v>30.8</v>
      </c>
      <c r="H19" s="32">
        <v>192</v>
      </c>
      <c r="I19" s="78">
        <v>11</v>
      </c>
      <c r="J19" s="79">
        <v>139</v>
      </c>
    </row>
    <row r="20" spans="2:10" x14ac:dyDescent="0.2">
      <c r="B20" s="30" t="s">
        <v>38</v>
      </c>
      <c r="C20" s="30" t="s">
        <v>25</v>
      </c>
      <c r="D20" s="40">
        <v>280</v>
      </c>
      <c r="E20" s="34">
        <v>5.32</v>
      </c>
      <c r="F20" s="34">
        <v>14.66</v>
      </c>
      <c r="G20" s="34">
        <v>46.94</v>
      </c>
      <c r="H20" s="32">
        <v>341</v>
      </c>
      <c r="I20" s="78">
        <v>60</v>
      </c>
      <c r="J20" s="79">
        <v>329</v>
      </c>
    </row>
    <row r="21" spans="2:10" x14ac:dyDescent="0.2">
      <c r="B21" s="30" t="s">
        <v>39</v>
      </c>
      <c r="C21" s="30" t="s">
        <v>21</v>
      </c>
      <c r="D21" s="33">
        <v>100</v>
      </c>
      <c r="E21" s="35">
        <v>1</v>
      </c>
      <c r="F21" s="35">
        <v>0.2</v>
      </c>
      <c r="G21" s="35">
        <v>1.6</v>
      </c>
      <c r="H21" s="36">
        <v>16</v>
      </c>
      <c r="I21" s="37">
        <v>17</v>
      </c>
      <c r="J21" s="38">
        <v>247</v>
      </c>
    </row>
    <row r="22" spans="2:10" x14ac:dyDescent="0.2">
      <c r="B22" s="30" t="s">
        <v>17</v>
      </c>
      <c r="C22" s="30" t="s">
        <v>26</v>
      </c>
      <c r="D22" s="89">
        <v>200</v>
      </c>
      <c r="E22" s="34">
        <v>0.5</v>
      </c>
      <c r="F22" s="34">
        <v>0.1</v>
      </c>
      <c r="G22" s="34">
        <v>30.9</v>
      </c>
      <c r="H22" s="90">
        <f>(E22+G22)*4+F22*9</f>
        <v>126.5</v>
      </c>
      <c r="I22" s="78">
        <v>4</v>
      </c>
      <c r="J22" s="79" t="s">
        <v>9</v>
      </c>
    </row>
    <row r="23" spans="2:10" ht="15.75" x14ac:dyDescent="0.2">
      <c r="B23" s="48" t="s">
        <v>10</v>
      </c>
      <c r="C23" s="48" t="s">
        <v>22</v>
      </c>
      <c r="D23" s="89">
        <v>150</v>
      </c>
      <c r="E23" s="93">
        <v>11.9</v>
      </c>
      <c r="F23" s="93">
        <v>1.5</v>
      </c>
      <c r="G23" s="93">
        <v>72.5</v>
      </c>
      <c r="H23" s="91">
        <v>351</v>
      </c>
      <c r="I23" s="82">
        <v>7</v>
      </c>
      <c r="J23" s="40">
        <v>366</v>
      </c>
    </row>
    <row r="24" spans="2:10" x14ac:dyDescent="0.2">
      <c r="B24" s="49" t="s">
        <v>11</v>
      </c>
      <c r="C24" s="49"/>
      <c r="D24" s="51">
        <f>SUM(D19:D23)</f>
        <v>980</v>
      </c>
      <c r="E24" s="92">
        <f>SUM(E19:E23)</f>
        <v>26.020000000000003</v>
      </c>
      <c r="F24" s="92">
        <f>SUM(F19:F23)</f>
        <v>20.860000000000003</v>
      </c>
      <c r="G24" s="92">
        <f>SUM(G19:G23)</f>
        <v>182.73999999999998</v>
      </c>
      <c r="H24" s="53">
        <f>SUM(H19:H23)</f>
        <v>1026.5</v>
      </c>
      <c r="I24" s="53">
        <v>99</v>
      </c>
      <c r="J24" s="40"/>
    </row>
    <row r="25" spans="2:10" x14ac:dyDescent="0.2">
      <c r="B25" s="83" t="s">
        <v>13</v>
      </c>
      <c r="C25" s="83"/>
      <c r="D25" s="51">
        <f>D13+D17+D24</f>
        <v>1810</v>
      </c>
      <c r="E25" s="52">
        <f>E13+E17+E24</f>
        <v>57.070000000000007</v>
      </c>
      <c r="F25" s="52">
        <f>F13+F17+F24</f>
        <v>53.010000000000005</v>
      </c>
      <c r="G25" s="52">
        <f>G13+G17+G24</f>
        <v>313.33999999999997</v>
      </c>
      <c r="H25" s="53">
        <v>1963</v>
      </c>
      <c r="I25" s="53">
        <v>171</v>
      </c>
      <c r="J25" s="40"/>
    </row>
    <row r="26" spans="2:10" x14ac:dyDescent="0.2">
      <c r="B26" s="55"/>
      <c r="C26" s="55"/>
      <c r="D26" s="55"/>
      <c r="E26" s="84"/>
      <c r="F26" s="84"/>
      <c r="G26" s="84"/>
      <c r="H26" s="85"/>
      <c r="I26" s="85"/>
      <c r="J26" s="86"/>
    </row>
  </sheetData>
  <mergeCells count="11">
    <mergeCell ref="B18:J18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2025-11-24T08:49:43Z</dcterms:modified>
</cp:coreProperties>
</file>