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1" i="5" l="1"/>
  <c r="H38" i="2" l="1"/>
  <c r="H38" i="5"/>
  <c r="H32" i="5" l="1"/>
  <c r="H32" i="2"/>
  <c r="H21" i="2" l="1"/>
  <c r="H37" i="5" l="1"/>
  <c r="H37" i="2"/>
  <c r="H33" i="5"/>
  <c r="D12" i="2" l="1"/>
  <c r="E12" i="2"/>
  <c r="F12" i="2"/>
  <c r="G12" i="2"/>
  <c r="I12" i="2"/>
  <c r="G35" i="5" l="1"/>
  <c r="F35" i="5"/>
  <c r="E35" i="5"/>
  <c r="G27" i="5"/>
  <c r="F27" i="5"/>
  <c r="E27" i="5"/>
  <c r="D27" i="5"/>
  <c r="H25" i="5"/>
  <c r="H27" i="5" s="1"/>
  <c r="H10" i="5"/>
  <c r="G35" i="2"/>
  <c r="F35" i="2"/>
  <c r="E35" i="2"/>
  <c r="H35" i="5" l="1"/>
  <c r="G23" i="5"/>
  <c r="F23" i="5"/>
  <c r="E23" i="5"/>
  <c r="D23" i="5"/>
  <c r="H22" i="5"/>
  <c r="G12" i="5"/>
  <c r="F12" i="5"/>
  <c r="E12" i="5"/>
  <c r="E40" i="5" l="1"/>
  <c r="F40" i="5"/>
  <c r="G40" i="5"/>
  <c r="H12" i="5"/>
  <c r="D40" i="5"/>
  <c r="H11" i="2" l="1"/>
  <c r="H10" i="2"/>
  <c r="H25" i="2"/>
  <c r="H18" i="2"/>
  <c r="G27" i="2"/>
  <c r="F27" i="2"/>
  <c r="E27" i="2"/>
  <c r="D27" i="2"/>
  <c r="G23" i="2"/>
  <c r="F23" i="2"/>
  <c r="E23" i="2"/>
  <c r="D23" i="2"/>
  <c r="H12" i="2" l="1"/>
  <c r="H27" i="2"/>
  <c r="H23" i="2"/>
  <c r="D40" i="2"/>
  <c r="F40" i="2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<sst xmlns="http://schemas.openxmlformats.org/spreadsheetml/2006/main" count="142" uniqueCount="66">
  <si>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</si>
  <si>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</si>
  <si>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</si>
  <si>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</si>
  <si>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</si>
  <si>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</si>
  <si>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</si>
  <si>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</si>
  <si>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</si>
  <si>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</si>
  <si>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</si>
  <si>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</si>
  <si>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</si>
  <si>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</si>
  <si>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</si>
  <si>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</si>
  <si>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</si>
  <si>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</si>
  <si>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</si>
  <si>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</si>
  <si>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</si>
  <si>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</si>
  <si>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</si>
  <si>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</si>
  <si>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</si>
  <si>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</si>
  <si>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</si>
  <si>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</si>
  <si>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</si>
  <si>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</si>
  <si>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</si>
  <si>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</si>
  <si>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</si>
  <si>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</si>
  <si>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</si>
  <si>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</si>
  <si>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</si>
  <si>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</si>
  <si>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</si>
  <si>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</si>
  <si>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</si>
  <si>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</si>
  <si>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</si>
  <si>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</si>
  <si>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</si>
  <si>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</si>
  <si>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</si>
  <si>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</si>
  <si>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</si>
  <si>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Для детей от 12 лет и старше </t>
  </si>
  <si>
    <t>Печенье</t>
  </si>
  <si>
    <t>Бефстроганов из говядины</t>
  </si>
  <si>
    <t>Рис отварной</t>
  </si>
  <si>
    <t xml:space="preserve">Сладкое </t>
  </si>
  <si>
    <t>Апельсин</t>
  </si>
  <si>
    <t>Гор.блюдо</t>
  </si>
  <si>
    <t>Вафли</t>
  </si>
  <si>
    <t>Сладкое</t>
  </si>
  <si>
    <t xml:space="preserve">Курица тушенная в томатном соусе </t>
  </si>
  <si>
    <t>Винегрет</t>
  </si>
  <si>
    <t>Салат</t>
  </si>
  <si>
    <t>Гречка отварная</t>
  </si>
  <si>
    <t>Чай с сахаром c лимоном</t>
  </si>
  <si>
    <t xml:space="preserve">Йогурт питьевой </t>
  </si>
  <si>
    <t>05.12.2025г.</t>
  </si>
  <si>
    <t>Чай с сахаром 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</si>
</sst>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2" fontId="14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opLeftCell="A19" workbookViewId="0">
      <selection activeCell="K21" sqref="B21:K21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122"/>
      <c r="G1" s="122"/>
      <c r="H1" s="122"/>
      <c r="I1" s="122"/>
      <c r="J1" s="122"/>
    </row>
    <row r="2" spans="2:12" s="12" customFormat="1" ht="15.6" x14ac:dyDescent="0.35">
      <c r="B2" s="3"/>
      <c r="C2" s="3"/>
      <c r="D2" s="13"/>
      <c r="E2" s="2"/>
      <c r="F2" s="123"/>
      <c r="G2" s="123"/>
      <c r="H2" s="123"/>
      <c r="I2" s="123"/>
      <c r="J2" s="123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 t="s">
        <v>64</v>
      </c>
    </row>
    <row r="4" spans="2:12" s="12" customFormat="1" ht="15.6" x14ac:dyDescent="0.35">
      <c r="B4" s="124"/>
      <c r="C4" s="124"/>
      <c r="D4" s="124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29</v>
      </c>
      <c r="D5" s="128" t="s">
        <v>6</v>
      </c>
      <c r="E5" s="130" t="s">
        <v>7</v>
      </c>
      <c r="F5" s="130"/>
      <c r="G5" s="130"/>
      <c r="H5" s="131" t="s">
        <v>8</v>
      </c>
      <c r="I5" s="56" t="s">
        <v>28</v>
      </c>
      <c r="J5" s="132" t="s">
        <v>9</v>
      </c>
    </row>
    <row r="6" spans="2:12" ht="15.75" x14ac:dyDescent="0.2">
      <c r="B6" s="55"/>
      <c r="C6" s="30"/>
      <c r="D6" s="129"/>
      <c r="E6" s="31" t="s">
        <v>10</v>
      </c>
      <c r="F6" s="31" t="s">
        <v>11</v>
      </c>
      <c r="G6" s="31" t="s">
        <v>12</v>
      </c>
      <c r="H6" s="131"/>
      <c r="I6" s="29"/>
      <c r="J6" s="132"/>
    </row>
    <row r="7" spans="2:12" ht="15.75" x14ac:dyDescent="0.2">
      <c r="B7" s="15"/>
      <c r="C7" s="125" t="s">
        <v>42</v>
      </c>
      <c r="D7" s="126"/>
      <c r="E7" s="126"/>
      <c r="F7" s="126"/>
      <c r="G7" s="127"/>
      <c r="H7" s="16"/>
      <c r="I7" s="16"/>
      <c r="J7" s="17"/>
    </row>
    <row r="8" spans="2:12" x14ac:dyDescent="0.2">
      <c r="B8" s="133" t="s">
        <v>20</v>
      </c>
      <c r="C8" s="133"/>
      <c r="D8" s="133"/>
      <c r="E8" s="133"/>
      <c r="F8" s="133"/>
      <c r="G8" s="133"/>
      <c r="H8" s="133"/>
      <c r="I8" s="133"/>
      <c r="J8" s="133"/>
    </row>
    <row r="9" spans="2:12" x14ac:dyDescent="0.2">
      <c r="B9" s="32" t="s">
        <v>45</v>
      </c>
      <c r="C9" s="32" t="s">
        <v>38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21</v>
      </c>
      <c r="C10" s="32" t="s">
        <v>37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27</v>
      </c>
      <c r="C11" s="38" t="s">
        <v>39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13</v>
      </c>
    </row>
    <row r="12" spans="2:12" x14ac:dyDescent="0.2">
      <c r="B12" s="41" t="s">
        <v>22</v>
      </c>
      <c r="C12" s="41"/>
      <c r="D12" s="42">
        <f t="shared" ref="D12:I12" si="0">SUM(D9:D11)</f>
        <v>500</v>
      </c>
      <c r="E12" s="43">
        <f t="shared" si="0"/>
        <v>21.200000000000003</v>
      </c>
      <c r="F12" s="43">
        <f t="shared" si="0"/>
        <v>25.6</v>
      </c>
      <c r="G12" s="43">
        <f t="shared" si="0"/>
        <v>85</v>
      </c>
      <c r="H12" s="42">
        <f t="shared" si="0"/>
        <v>655.29999999999995</v>
      </c>
      <c r="I12" s="42">
        <f t="shared" si="0"/>
        <v>45.052400000000006</v>
      </c>
      <c r="J12" s="33"/>
    </row>
    <row r="13" spans="2:12" x14ac:dyDescent="0.2">
      <c r="B13" s="134" t="s">
        <v>0</v>
      </c>
      <c r="C13" s="135"/>
      <c r="D13" s="135"/>
      <c r="E13" s="135"/>
      <c r="F13" s="135"/>
      <c r="G13" s="135"/>
      <c r="H13" s="135"/>
      <c r="I13" s="135"/>
      <c r="J13" s="136"/>
    </row>
    <row r="14" spans="2:12" x14ac:dyDescent="0.2">
      <c r="B14" s="44" t="s">
        <v>54</v>
      </c>
      <c r="C14" s="86" t="s">
        <v>54</v>
      </c>
      <c r="D14" s="84">
        <v>200</v>
      </c>
      <c r="E14" s="84">
        <v>1.86</v>
      </c>
      <c r="F14" s="84">
        <v>0.4</v>
      </c>
      <c r="G14" s="84">
        <v>16</v>
      </c>
      <c r="H14" s="84">
        <v>76</v>
      </c>
      <c r="I14" s="84">
        <v>36</v>
      </c>
      <c r="J14" s="84">
        <v>393</v>
      </c>
    </row>
    <row r="15" spans="2:12" x14ac:dyDescent="0.2">
      <c r="B15" s="87" t="s">
        <v>50</v>
      </c>
      <c r="C15" s="87" t="s">
        <v>53</v>
      </c>
      <c r="D15" s="88">
        <v>25</v>
      </c>
      <c r="E15" s="89">
        <v>4.75</v>
      </c>
      <c r="F15" s="89">
        <v>4.75</v>
      </c>
      <c r="G15" s="89">
        <v>36</v>
      </c>
      <c r="H15" s="90">
        <v>205.75</v>
      </c>
      <c r="I15" s="90">
        <v>10</v>
      </c>
      <c r="J15" s="88" t="s">
        <v>13</v>
      </c>
    </row>
    <row r="16" spans="2:12" x14ac:dyDescent="0.2">
      <c r="B16" s="46" t="s">
        <v>25</v>
      </c>
      <c r="C16" s="46"/>
      <c r="D16" s="47">
        <v>225</v>
      </c>
      <c r="E16" s="43">
        <v>6.61</v>
      </c>
      <c r="F16" s="43">
        <v>5.15</v>
      </c>
      <c r="G16" s="43">
        <v>52</v>
      </c>
      <c r="H16" s="42">
        <v>282</v>
      </c>
      <c r="I16" s="42">
        <v>46</v>
      </c>
      <c r="J16" s="33"/>
    </row>
    <row r="17" spans="1:12" x14ac:dyDescent="0.2">
      <c r="B17" s="137" t="s">
        <v>1</v>
      </c>
      <c r="C17" s="138"/>
      <c r="D17" s="138"/>
      <c r="E17" s="138"/>
      <c r="F17" s="138"/>
      <c r="G17" s="138"/>
      <c r="H17" s="138"/>
      <c r="I17" s="138"/>
      <c r="J17" s="139"/>
    </row>
    <row r="18" spans="1:12" x14ac:dyDescent="0.2">
      <c r="B18" s="32" t="s">
        <v>23</v>
      </c>
      <c r="C18" s="32" t="s">
        <v>32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1:12" x14ac:dyDescent="0.2">
      <c r="B19" s="32" t="s">
        <v>51</v>
      </c>
      <c r="C19" s="32" t="s">
        <v>34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74</v>
      </c>
      <c r="J19" s="33">
        <v>148</v>
      </c>
    </row>
    <row r="20" spans="1:12" x14ac:dyDescent="0.2">
      <c r="B20" s="32" t="s">
        <v>52</v>
      </c>
      <c r="C20" s="32" t="s">
        <v>33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1:12" ht="27" x14ac:dyDescent="0.2">
      <c r="B21" s="32" t="s">
        <v>17</v>
      </c>
      <c r="C21" s="32" t="s">
        <v>37</v>
      </c>
      <c r="D21" s="33">
        <v>200</v>
      </c>
      <c r="E21" s="94">
        <v>0.2</v>
      </c>
      <c r="F21" s="94">
        <v>0</v>
      </c>
      <c r="G21" s="94">
        <v>9.1</v>
      </c>
      <c r="H21" s="35">
        <f>(E21+G21)*4+F21*9</f>
        <v>37.199999999999996</v>
      </c>
      <c r="I21" s="35">
        <v>2</v>
      </c>
      <c r="J21" s="33">
        <v>685</v>
      </c>
    </row>
    <row r="22" spans="1:12" ht="15" x14ac:dyDescent="0.25">
      <c r="B22" s="44" t="s">
        <v>24</v>
      </c>
      <c r="C22" s="44" t="s">
        <v>31</v>
      </c>
      <c r="D22" s="91">
        <v>120</v>
      </c>
      <c r="E22" s="92">
        <v>9.5</v>
      </c>
      <c r="F22" s="92">
        <v>1.2</v>
      </c>
      <c r="G22" s="92">
        <v>58</v>
      </c>
      <c r="H22" s="93">
        <v>281</v>
      </c>
      <c r="I22" s="51">
        <v>5</v>
      </c>
      <c r="J22" s="39">
        <v>366</v>
      </c>
    </row>
    <row r="23" spans="1:12" x14ac:dyDescent="0.2">
      <c r="B23" s="48" t="s">
        <v>15</v>
      </c>
      <c r="C23" s="48"/>
      <c r="D23" s="47">
        <f>SUM(D18:D22)</f>
        <v>760</v>
      </c>
      <c r="E23" s="43">
        <f>SUM(E18:E22)</f>
        <v>34</v>
      </c>
      <c r="F23" s="43">
        <f>SUM(F18:F22)</f>
        <v>23.799999999999997</v>
      </c>
      <c r="G23" s="43">
        <f>SUM(G18:G22)</f>
        <v>120.1</v>
      </c>
      <c r="H23" s="42">
        <f>SUM(H18:H22)</f>
        <v>831.2</v>
      </c>
      <c r="I23" s="42">
        <v>101</v>
      </c>
      <c r="J23" s="33"/>
    </row>
    <row r="24" spans="1:12" x14ac:dyDescent="0.2">
      <c r="B24" s="133" t="s">
        <v>2</v>
      </c>
      <c r="C24" s="133"/>
      <c r="D24" s="133"/>
      <c r="E24" s="133"/>
      <c r="F24" s="133"/>
      <c r="G24" s="133"/>
      <c r="H24" s="133"/>
      <c r="I24" s="133"/>
      <c r="J24" s="133"/>
    </row>
    <row r="25" spans="1:12" x14ac:dyDescent="0.2">
      <c r="B25" s="44" t="s">
        <v>47</v>
      </c>
      <c r="C25" s="44" t="s">
        <v>36</v>
      </c>
      <c r="D25" s="33">
        <v>100</v>
      </c>
      <c r="E25" s="49">
        <v>7.8</v>
      </c>
      <c r="F25" s="49">
        <v>5.8</v>
      </c>
      <c r="G25" s="49">
        <v>51</v>
      </c>
      <c r="H25" s="35">
        <f>(E25+G25)*4+F25*9</f>
        <v>287.39999999999998</v>
      </c>
      <c r="I25" s="35">
        <v>6</v>
      </c>
      <c r="J25" s="39">
        <v>87</v>
      </c>
    </row>
    <row r="26" spans="1:12" x14ac:dyDescent="0.2">
      <c r="B26" s="32" t="s">
        <v>46</v>
      </c>
      <c r="C26" s="32" t="s">
        <v>35</v>
      </c>
      <c r="D26" s="39">
        <v>200</v>
      </c>
      <c r="E26" s="34">
        <v>3.6</v>
      </c>
      <c r="F26" s="34">
        <v>3.1</v>
      </c>
      <c r="G26" s="34">
        <v>13.6</v>
      </c>
      <c r="H26" s="35">
        <v>97</v>
      </c>
      <c r="I26" s="35">
        <v>10</v>
      </c>
      <c r="J26" s="33">
        <v>693</v>
      </c>
    </row>
    <row r="27" spans="1:12" x14ac:dyDescent="0.2">
      <c r="B27" s="50" t="s">
        <v>16</v>
      </c>
      <c r="C27" s="50"/>
      <c r="D27" s="47">
        <f>SUM(D25:D26)</f>
        <v>300</v>
      </c>
      <c r="E27" s="43">
        <f>SUM(E25:E26)</f>
        <v>11.4</v>
      </c>
      <c r="F27" s="43">
        <f>SUM(F25:F26)</f>
        <v>8.9</v>
      </c>
      <c r="G27" s="43">
        <f>SUM(G25:G26)</f>
        <v>64.599999999999994</v>
      </c>
      <c r="H27" s="42">
        <f>SUM(H25:H26)</f>
        <v>384.4</v>
      </c>
      <c r="I27" s="42">
        <v>16</v>
      </c>
      <c r="J27" s="33"/>
    </row>
    <row r="28" spans="1:12" x14ac:dyDescent="0.2">
      <c r="B28" s="133" t="s">
        <v>3</v>
      </c>
      <c r="C28" s="133"/>
      <c r="D28" s="133"/>
      <c r="E28" s="133"/>
      <c r="F28" s="133"/>
      <c r="G28" s="133"/>
      <c r="H28" s="133"/>
      <c r="I28" s="133"/>
      <c r="J28" s="133"/>
    </row>
    <row r="29" spans="1:12" x14ac:dyDescent="0.2">
      <c r="A29" s="111"/>
      <c r="B29" s="100" t="s">
        <v>58</v>
      </c>
      <c r="C29" s="100" t="s">
        <v>55</v>
      </c>
      <c r="D29" s="103">
        <v>110</v>
      </c>
      <c r="E29" s="101">
        <v>17.649999999999999</v>
      </c>
      <c r="F29" s="101">
        <v>14.58</v>
      </c>
      <c r="G29" s="101">
        <v>4.7</v>
      </c>
      <c r="H29" s="102">
        <v>221</v>
      </c>
      <c r="I29" s="104">
        <v>43</v>
      </c>
      <c r="J29" s="105">
        <v>301</v>
      </c>
      <c r="K29" s="111"/>
      <c r="L29" s="60"/>
    </row>
    <row r="30" spans="1:12" x14ac:dyDescent="0.2">
      <c r="B30" s="100" t="s">
        <v>59</v>
      </c>
      <c r="C30" s="100" t="s">
        <v>60</v>
      </c>
      <c r="D30" s="110">
        <v>60</v>
      </c>
      <c r="E30" s="101">
        <v>0.9</v>
      </c>
      <c r="F30" s="101">
        <v>1.5</v>
      </c>
      <c r="G30" s="101">
        <v>4.9000000000000004</v>
      </c>
      <c r="H30" s="97">
        <v>37</v>
      </c>
      <c r="I30" s="104">
        <v>5</v>
      </c>
      <c r="J30" s="105">
        <v>71</v>
      </c>
      <c r="K30" s="106"/>
    </row>
    <row r="31" spans="1:12" s="83" customFormat="1" x14ac:dyDescent="0.2">
      <c r="A31" s="6"/>
      <c r="B31" s="100" t="s">
        <v>61</v>
      </c>
      <c r="C31" s="100" t="s">
        <v>33</v>
      </c>
      <c r="D31" s="110">
        <v>150</v>
      </c>
      <c r="E31" s="101">
        <v>8.82</v>
      </c>
      <c r="F31" s="101">
        <v>7.14</v>
      </c>
      <c r="G31" s="101">
        <v>38.6</v>
      </c>
      <c r="H31" s="97">
        <v>254</v>
      </c>
      <c r="I31" s="104">
        <v>7</v>
      </c>
      <c r="J31" s="105">
        <v>297</v>
      </c>
      <c r="K31" s="106"/>
      <c r="L31" s="6"/>
    </row>
    <row r="32" spans="1:12" ht="27" x14ac:dyDescent="0.2">
      <c r="B32" s="100" t="s">
        <v>62</v>
      </c>
      <c r="C32" s="100" t="s">
        <v>37</v>
      </c>
      <c r="D32" s="112">
        <v>200</v>
      </c>
      <c r="E32" s="94">
        <v>0.2</v>
      </c>
      <c r="F32" s="94">
        <v>0</v>
      </c>
      <c r="G32" s="94">
        <v>9.1</v>
      </c>
      <c r="H32" s="113">
        <f>(E32+G32)*4+F32*9</f>
        <v>37.199999999999996</v>
      </c>
      <c r="I32" s="113">
        <v>2</v>
      </c>
      <c r="J32" s="112">
        <v>685</v>
      </c>
      <c r="K32" s="108"/>
      <c r="L32" s="83"/>
    </row>
    <row r="33" spans="2:11" ht="15" x14ac:dyDescent="0.25">
      <c r="B33" s="44" t="s">
        <v>24</v>
      </c>
      <c r="C33" s="44" t="s">
        <v>31</v>
      </c>
      <c r="D33" s="91">
        <v>120</v>
      </c>
      <c r="E33" s="92">
        <v>9.5</v>
      </c>
      <c r="F33" s="92">
        <v>1.2</v>
      </c>
      <c r="G33" s="92">
        <v>58</v>
      </c>
      <c r="H33" s="95">
        <v>281</v>
      </c>
      <c r="I33" s="51">
        <v>5</v>
      </c>
      <c r="J33" s="39">
        <v>366</v>
      </c>
    </row>
    <row r="34" spans="2:11" x14ac:dyDescent="0.2">
      <c r="B34" s="79" t="s">
        <v>48</v>
      </c>
      <c r="C34" s="79" t="s">
        <v>30</v>
      </c>
      <c r="D34" s="80">
        <v>10</v>
      </c>
      <c r="E34" s="81">
        <v>0.1</v>
      </c>
      <c r="F34" s="81">
        <v>8.3000000000000007</v>
      </c>
      <c r="G34" s="81">
        <v>0.1</v>
      </c>
      <c r="H34" s="96">
        <v>76</v>
      </c>
      <c r="I34" s="82">
        <v>5.8</v>
      </c>
      <c r="J34" s="80">
        <v>365</v>
      </c>
    </row>
    <row r="35" spans="2:11" ht="14.25" x14ac:dyDescent="0.2">
      <c r="B35" s="46" t="s">
        <v>18</v>
      </c>
      <c r="C35" s="46"/>
      <c r="D35" s="47">
        <v>650</v>
      </c>
      <c r="E35" s="43">
        <f>SUM(E32:E34)</f>
        <v>9.7999999999999989</v>
      </c>
      <c r="F35" s="43">
        <f>SUM(F32:F34)</f>
        <v>9.5</v>
      </c>
      <c r="G35" s="43">
        <f>SUM(G32:G34)</f>
        <v>67.199999999999989</v>
      </c>
      <c r="H35" s="85">
        <v>673</v>
      </c>
      <c r="I35" s="42">
        <v>73</v>
      </c>
      <c r="J35" s="33"/>
    </row>
    <row r="36" spans="2:11" x14ac:dyDescent="0.2">
      <c r="B36" s="119" t="s">
        <v>4</v>
      </c>
      <c r="C36" s="120"/>
      <c r="D36" s="120"/>
      <c r="E36" s="120"/>
      <c r="F36" s="120"/>
      <c r="G36" s="120"/>
      <c r="H36" s="120"/>
      <c r="I36" s="120"/>
      <c r="J36" s="121"/>
    </row>
    <row r="37" spans="2:11" x14ac:dyDescent="0.2">
      <c r="B37" s="44" t="s">
        <v>56</v>
      </c>
      <c r="C37" s="44" t="s">
        <v>57</v>
      </c>
      <c r="D37" s="39">
        <v>30</v>
      </c>
      <c r="E37" s="49">
        <v>4.75</v>
      </c>
      <c r="F37" s="49">
        <v>4.75</v>
      </c>
      <c r="G37" s="49">
        <v>36</v>
      </c>
      <c r="H37" s="51">
        <f>(E37+G37)*4+F37*9</f>
        <v>205.75</v>
      </c>
      <c r="I37" s="51">
        <v>9.9</v>
      </c>
      <c r="J37" s="39" t="s">
        <v>13</v>
      </c>
    </row>
    <row r="38" spans="2:11" x14ac:dyDescent="0.2">
      <c r="B38" s="100" t="s">
        <v>63</v>
      </c>
      <c r="C38" s="114"/>
      <c r="D38" s="112">
        <v>200</v>
      </c>
      <c r="E38" s="45">
        <v>8</v>
      </c>
      <c r="F38" s="45">
        <v>2.9</v>
      </c>
      <c r="G38" s="45">
        <v>11.6</v>
      </c>
      <c r="H38" s="107">
        <f>(E38+G38)*4+F38*9</f>
        <v>104.5</v>
      </c>
      <c r="I38" s="114"/>
      <c r="J38" s="115">
        <v>386</v>
      </c>
      <c r="K38" s="106"/>
    </row>
    <row r="39" spans="2:11" x14ac:dyDescent="0.2">
      <c r="B39" s="50" t="s">
        <v>26</v>
      </c>
      <c r="C39" s="50"/>
      <c r="D39" s="47">
        <v>230</v>
      </c>
      <c r="E39" s="47">
        <v>10.45</v>
      </c>
      <c r="F39" s="47">
        <v>11.05</v>
      </c>
      <c r="G39" s="47">
        <v>43.8</v>
      </c>
      <c r="H39" s="52">
        <v>317</v>
      </c>
      <c r="I39" s="52">
        <v>28</v>
      </c>
      <c r="J39" s="33"/>
    </row>
    <row r="40" spans="2:11" x14ac:dyDescent="0.2">
      <c r="B40" s="46" t="s">
        <v>19</v>
      </c>
      <c r="C40" s="46"/>
      <c r="D40" s="53">
        <f>D12+D16+D23+D27+D35+D39</f>
        <v>2665</v>
      </c>
      <c r="E40" s="53">
        <v>108.66</v>
      </c>
      <c r="F40" s="53">
        <f>F12+F16+F23+F27+F35+F39</f>
        <v>83.999999999999986</v>
      </c>
      <c r="G40" s="53">
        <v>478.9</v>
      </c>
      <c r="H40" s="54">
        <v>3232</v>
      </c>
      <c r="I40" s="54">
        <v>309</v>
      </c>
      <c r="J40" s="33"/>
    </row>
    <row r="41" spans="2:11" x14ac:dyDescent="0.2">
      <c r="B41" s="116"/>
      <c r="C41" s="117"/>
      <c r="D41" s="117"/>
      <c r="E41" s="117"/>
      <c r="F41" s="117"/>
      <c r="G41" s="117"/>
      <c r="H41" s="117"/>
      <c r="I41" s="117"/>
      <c r="J41" s="118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</sheetData>
  <mergeCells count="15">
    <mergeCell ref="B41:J41"/>
    <mergeCell ref="B36:J36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abSelected="1" topLeftCell="A4" workbookViewId="0">
      <selection activeCell="K22" sqref="B22:K22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5">
      <c r="B1" s="1"/>
      <c r="C1" s="1"/>
      <c r="D1" s="1"/>
      <c r="E1" s="58"/>
      <c r="F1" s="141"/>
      <c r="G1" s="141"/>
      <c r="H1" s="141"/>
      <c r="I1" s="141"/>
      <c r="J1" s="141"/>
    </row>
    <row r="2" spans="2:12" s="59" customFormat="1" ht="15.6" x14ac:dyDescent="0.35">
      <c r="B2" s="3"/>
      <c r="C2" s="3"/>
      <c r="D2" s="3"/>
      <c r="E2" s="58"/>
      <c r="F2" s="142"/>
      <c r="G2" s="142"/>
      <c r="H2" s="142"/>
      <c r="I2" s="142"/>
      <c r="J2" s="142"/>
      <c r="L2" s="60"/>
    </row>
    <row r="3" spans="2:12" s="59" customFormat="1" ht="15" x14ac:dyDescent="0.25">
      <c r="B3" s="18" t="s">
        <v>43</v>
      </c>
      <c r="C3" s="19" t="s">
        <v>44</v>
      </c>
      <c r="D3" s="61"/>
      <c r="E3" s="62"/>
      <c r="F3" s="63"/>
      <c r="G3" s="23" t="s">
        <v>40</v>
      </c>
      <c r="H3" s="24"/>
      <c r="I3" s="25" t="s">
        <v>41</v>
      </c>
      <c r="J3" s="26" t="s">
        <v>64</v>
      </c>
    </row>
    <row r="4" spans="2:12" s="59" customFormat="1" ht="15.6" x14ac:dyDescent="0.35">
      <c r="B4" s="143"/>
      <c r="C4" s="143"/>
      <c r="D4" s="143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29</v>
      </c>
      <c r="D5" s="146" t="s">
        <v>6</v>
      </c>
      <c r="E5" s="148" t="s">
        <v>7</v>
      </c>
      <c r="F5" s="148"/>
      <c r="G5" s="148"/>
      <c r="H5" s="149" t="s">
        <v>8</v>
      </c>
      <c r="I5" s="67" t="s">
        <v>28</v>
      </c>
      <c r="J5" s="132" t="s">
        <v>9</v>
      </c>
    </row>
    <row r="6" spans="2:12" ht="15.75" x14ac:dyDescent="0.2">
      <c r="B6" s="55"/>
      <c r="C6" s="30"/>
      <c r="D6" s="147"/>
      <c r="E6" s="68" t="s">
        <v>10</v>
      </c>
      <c r="F6" s="68" t="s">
        <v>11</v>
      </c>
      <c r="G6" s="68" t="s">
        <v>12</v>
      </c>
      <c r="H6" s="149"/>
      <c r="I6" s="69"/>
      <c r="J6" s="132"/>
    </row>
    <row r="7" spans="2:12" ht="15.75" x14ac:dyDescent="0.2">
      <c r="B7" s="15"/>
      <c r="C7" s="125" t="s">
        <v>49</v>
      </c>
      <c r="D7" s="144"/>
      <c r="E7" s="144"/>
      <c r="F7" s="144"/>
      <c r="G7" s="145"/>
      <c r="H7" s="70"/>
      <c r="I7" s="70"/>
      <c r="J7" s="17"/>
    </row>
    <row r="8" spans="2:12" x14ac:dyDescent="0.2">
      <c r="B8" s="140" t="s">
        <v>20</v>
      </c>
      <c r="C8" s="140"/>
      <c r="D8" s="140"/>
      <c r="E8" s="140"/>
      <c r="F8" s="140"/>
      <c r="G8" s="140"/>
      <c r="H8" s="140"/>
      <c r="I8" s="140"/>
      <c r="J8" s="140"/>
    </row>
    <row r="9" spans="2:12" x14ac:dyDescent="0.2">
      <c r="B9" s="32" t="s">
        <v>45</v>
      </c>
      <c r="C9" s="32" t="s">
        <v>38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21</v>
      </c>
      <c r="C10" s="32" t="s">
        <v>37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27</v>
      </c>
      <c r="C11" s="38" t="s">
        <v>39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13</v>
      </c>
    </row>
    <row r="12" spans="2:12" x14ac:dyDescent="0.2">
      <c r="B12" s="41" t="s">
        <v>22</v>
      </c>
      <c r="C12" s="41"/>
      <c r="D12" s="74">
        <v>460</v>
      </c>
      <c r="E12" s="75">
        <f>SUM(E9:E11)</f>
        <v>25.6</v>
      </c>
      <c r="F12" s="75">
        <f>SUM(F9:F11)</f>
        <v>30.4</v>
      </c>
      <c r="G12" s="75">
        <f>SUM(G9:G11)</f>
        <v>94</v>
      </c>
      <c r="H12" s="74">
        <f>SUM(H9:H11)</f>
        <v>752.4</v>
      </c>
      <c r="I12" s="74">
        <v>51</v>
      </c>
      <c r="J12" s="39"/>
    </row>
    <row r="13" spans="2:12" x14ac:dyDescent="0.2">
      <c r="B13" s="150" t="s">
        <v>0</v>
      </c>
      <c r="C13" s="151"/>
      <c r="D13" s="151"/>
      <c r="E13" s="151"/>
      <c r="F13" s="151"/>
      <c r="G13" s="151"/>
      <c r="H13" s="151"/>
      <c r="I13" s="151"/>
      <c r="J13" s="152"/>
    </row>
    <row r="14" spans="2:12" x14ac:dyDescent="0.2">
      <c r="B14" s="44" t="s">
        <v>54</v>
      </c>
      <c r="C14" s="86" t="s">
        <v>54</v>
      </c>
      <c r="D14" s="84">
        <v>200</v>
      </c>
      <c r="E14" s="84">
        <v>1.86</v>
      </c>
      <c r="F14" s="84">
        <v>0.4</v>
      </c>
      <c r="G14" s="84">
        <v>16</v>
      </c>
      <c r="H14" s="84">
        <v>76</v>
      </c>
      <c r="I14" s="84">
        <v>36</v>
      </c>
      <c r="J14" s="84">
        <v>393</v>
      </c>
    </row>
    <row r="15" spans="2:12" s="6" customFormat="1" x14ac:dyDescent="0.2">
      <c r="B15" s="87" t="s">
        <v>50</v>
      </c>
      <c r="C15" s="87" t="s">
        <v>53</v>
      </c>
      <c r="D15" s="88">
        <v>50</v>
      </c>
      <c r="E15" s="89">
        <v>4.75</v>
      </c>
      <c r="F15" s="89">
        <v>4.75</v>
      </c>
      <c r="G15" s="89">
        <v>36</v>
      </c>
      <c r="H15" s="90">
        <v>205.75</v>
      </c>
      <c r="I15" s="90">
        <v>10</v>
      </c>
      <c r="J15" s="88" t="s">
        <v>13</v>
      </c>
    </row>
    <row r="16" spans="2:12" x14ac:dyDescent="0.2">
      <c r="B16" s="46" t="s">
        <v>25</v>
      </c>
      <c r="C16" s="46"/>
      <c r="D16" s="53">
        <v>250</v>
      </c>
      <c r="E16" s="75">
        <v>6.61</v>
      </c>
      <c r="F16" s="75">
        <v>5.15</v>
      </c>
      <c r="G16" s="75">
        <v>52</v>
      </c>
      <c r="H16" s="74">
        <v>282</v>
      </c>
      <c r="I16" s="74">
        <v>46</v>
      </c>
      <c r="J16" s="39"/>
    </row>
    <row r="17" spans="1:11" x14ac:dyDescent="0.2">
      <c r="B17" s="119" t="s">
        <v>1</v>
      </c>
      <c r="C17" s="120"/>
      <c r="D17" s="120"/>
      <c r="E17" s="120"/>
      <c r="F17" s="120"/>
      <c r="G17" s="120"/>
      <c r="H17" s="120"/>
      <c r="I17" s="120"/>
      <c r="J17" s="121"/>
    </row>
    <row r="18" spans="1:11" x14ac:dyDescent="0.2">
      <c r="B18" s="32" t="s">
        <v>23</v>
      </c>
      <c r="C18" s="32" t="s">
        <v>32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1:11" x14ac:dyDescent="0.2">
      <c r="B19" s="32" t="s">
        <v>51</v>
      </c>
      <c r="C19" s="32" t="s">
        <v>34</v>
      </c>
      <c r="D19" s="39">
        <v>100</v>
      </c>
      <c r="E19" s="71">
        <v>20.8</v>
      </c>
      <c r="F19" s="71">
        <v>16.3</v>
      </c>
      <c r="G19" s="71">
        <v>3.2</v>
      </c>
      <c r="H19" s="40">
        <v>243</v>
      </c>
      <c r="I19" s="40">
        <v>81</v>
      </c>
      <c r="J19" s="39">
        <v>148</v>
      </c>
    </row>
    <row r="20" spans="1:11" x14ac:dyDescent="0.2">
      <c r="B20" s="32" t="s">
        <v>52</v>
      </c>
      <c r="C20" s="32" t="s">
        <v>33</v>
      </c>
      <c r="D20" s="39">
        <v>180</v>
      </c>
      <c r="E20" s="71">
        <v>4.4000000000000004</v>
      </c>
      <c r="F20" s="71">
        <v>4.7</v>
      </c>
      <c r="G20" s="71">
        <v>45</v>
      </c>
      <c r="H20" s="40">
        <v>240</v>
      </c>
      <c r="I20" s="40">
        <v>10.594900000000001</v>
      </c>
      <c r="J20" s="39">
        <v>297</v>
      </c>
    </row>
    <row r="21" spans="1:11" ht="27" x14ac:dyDescent="0.2">
      <c r="B21" s="100" t="s">
        <v>17</v>
      </c>
      <c r="C21" s="100" t="s">
        <v>37</v>
      </c>
      <c r="D21" s="112">
        <v>200</v>
      </c>
      <c r="E21" s="94">
        <v>0.2</v>
      </c>
      <c r="F21" s="94">
        <v>0</v>
      </c>
      <c r="G21" s="94">
        <v>9.1</v>
      </c>
      <c r="H21" s="113">
        <f>(E21+G21)*4+F21*9</f>
        <v>37.199999999999996</v>
      </c>
      <c r="I21" s="113">
        <v>2</v>
      </c>
      <c r="J21" s="112">
        <v>685</v>
      </c>
      <c r="K21" s="111"/>
    </row>
    <row r="22" spans="1:11" ht="15.75" x14ac:dyDescent="0.2">
      <c r="B22" s="44" t="s">
        <v>14</v>
      </c>
      <c r="C22" s="44" t="s">
        <v>31</v>
      </c>
      <c r="D22" s="39">
        <v>150</v>
      </c>
      <c r="E22" s="78">
        <v>11.86</v>
      </c>
      <c r="F22" s="78">
        <v>1.5</v>
      </c>
      <c r="G22" s="78">
        <v>72.489999999999995</v>
      </c>
      <c r="H22" s="51">
        <f t="shared" ref="H22" si="0">(E22+G22)*4+F22*9</f>
        <v>350.9</v>
      </c>
      <c r="I22" s="51">
        <v>7</v>
      </c>
      <c r="J22" s="39">
        <v>366</v>
      </c>
    </row>
    <row r="23" spans="1:11" x14ac:dyDescent="0.2">
      <c r="B23" s="48" t="s">
        <v>15</v>
      </c>
      <c r="C23" s="48"/>
      <c r="D23" s="53">
        <f>SUM(D18:D22)</f>
        <v>880</v>
      </c>
      <c r="E23" s="75">
        <f>SUM(E18:E22)</f>
        <v>39.659999999999997</v>
      </c>
      <c r="F23" s="75">
        <f>SUM(F18:F22)</f>
        <v>27.5</v>
      </c>
      <c r="G23" s="75">
        <f>SUM(G18:G22)</f>
        <v>145.49</v>
      </c>
      <c r="H23" s="74">
        <v>1078</v>
      </c>
      <c r="I23" s="74">
        <v>112</v>
      </c>
      <c r="J23" s="39"/>
    </row>
    <row r="24" spans="1:11" x14ac:dyDescent="0.2">
      <c r="B24" s="140" t="s">
        <v>2</v>
      </c>
      <c r="C24" s="140"/>
      <c r="D24" s="140"/>
      <c r="E24" s="140"/>
      <c r="F24" s="140"/>
      <c r="G24" s="140"/>
      <c r="H24" s="140"/>
      <c r="I24" s="140"/>
      <c r="J24" s="140"/>
    </row>
    <row r="25" spans="1:11" x14ac:dyDescent="0.2">
      <c r="B25" s="44" t="s">
        <v>47</v>
      </c>
      <c r="C25" s="44" t="s">
        <v>36</v>
      </c>
      <c r="D25" s="39">
        <v>100</v>
      </c>
      <c r="E25" s="49">
        <v>7.8</v>
      </c>
      <c r="F25" s="49">
        <v>5.8</v>
      </c>
      <c r="G25" s="49">
        <v>51</v>
      </c>
      <c r="H25" s="40">
        <f>(E25+G25)*4+F25*9</f>
        <v>287.39999999999998</v>
      </c>
      <c r="I25" s="40">
        <v>6</v>
      </c>
      <c r="J25" s="39">
        <v>87</v>
      </c>
    </row>
    <row r="26" spans="1:11" x14ac:dyDescent="0.2">
      <c r="B26" s="32" t="s">
        <v>46</v>
      </c>
      <c r="C26" s="32" t="s">
        <v>35</v>
      </c>
      <c r="D26" s="39">
        <v>250</v>
      </c>
      <c r="E26" s="71">
        <v>4.5</v>
      </c>
      <c r="F26" s="71">
        <v>3.88</v>
      </c>
      <c r="G26" s="71">
        <v>17</v>
      </c>
      <c r="H26" s="40">
        <v>121</v>
      </c>
      <c r="I26" s="40">
        <v>12.5</v>
      </c>
      <c r="J26" s="39">
        <v>693</v>
      </c>
    </row>
    <row r="27" spans="1:11" x14ac:dyDescent="0.2">
      <c r="B27" s="50" t="s">
        <v>16</v>
      </c>
      <c r="C27" s="50"/>
      <c r="D27" s="53">
        <f>SUM(D25:D26)</f>
        <v>350</v>
      </c>
      <c r="E27" s="75">
        <f>SUM(E25:E26)</f>
        <v>12.3</v>
      </c>
      <c r="F27" s="75">
        <f>SUM(F25:F26)</f>
        <v>9.68</v>
      </c>
      <c r="G27" s="75">
        <f>SUM(G25:G26)</f>
        <v>68</v>
      </c>
      <c r="H27" s="74">
        <f>SUM(H25:H26)</f>
        <v>408.4</v>
      </c>
      <c r="I27" s="74">
        <v>19</v>
      </c>
      <c r="J27" s="39"/>
    </row>
    <row r="28" spans="1:11" x14ac:dyDescent="0.2">
      <c r="B28" s="140" t="s">
        <v>3</v>
      </c>
      <c r="C28" s="140"/>
      <c r="D28" s="140"/>
      <c r="E28" s="140"/>
      <c r="F28" s="140"/>
      <c r="G28" s="140"/>
      <c r="H28" s="140"/>
      <c r="I28" s="140"/>
      <c r="J28" s="140"/>
    </row>
    <row r="29" spans="1:11" x14ac:dyDescent="0.2">
      <c r="B29" s="100" t="s">
        <v>58</v>
      </c>
      <c r="C29" s="100" t="s">
        <v>55</v>
      </c>
      <c r="D29" s="103">
        <v>140</v>
      </c>
      <c r="E29" s="101">
        <v>22.06</v>
      </c>
      <c r="F29" s="101">
        <v>18.23</v>
      </c>
      <c r="G29" s="101">
        <v>5.88</v>
      </c>
      <c r="H29" s="102">
        <v>276</v>
      </c>
      <c r="I29" s="104">
        <v>54</v>
      </c>
      <c r="J29" s="105">
        <v>301</v>
      </c>
      <c r="K29" s="106"/>
    </row>
    <row r="30" spans="1:11" ht="15.75" x14ac:dyDescent="0.2">
      <c r="A30" s="106"/>
      <c r="B30" s="100" t="s">
        <v>59</v>
      </c>
      <c r="C30" s="100" t="s">
        <v>60</v>
      </c>
      <c r="D30" s="110">
        <v>100</v>
      </c>
      <c r="E30" s="109">
        <v>1.4</v>
      </c>
      <c r="F30" s="109">
        <v>2.6</v>
      </c>
      <c r="G30" s="109">
        <v>8.1999999999999993</v>
      </c>
      <c r="H30" s="97">
        <v>62</v>
      </c>
      <c r="I30" s="104">
        <v>8</v>
      </c>
      <c r="J30" s="105">
        <v>71</v>
      </c>
    </row>
    <row r="31" spans="1:11" ht="15.75" x14ac:dyDescent="0.2">
      <c r="B31" s="100" t="s">
        <v>61</v>
      </c>
      <c r="C31" s="100" t="s">
        <v>33</v>
      </c>
      <c r="D31" s="110">
        <v>180</v>
      </c>
      <c r="E31" s="99">
        <v>10.6</v>
      </c>
      <c r="F31" s="99">
        <v>6.8</v>
      </c>
      <c r="G31" s="99">
        <v>46.3</v>
      </c>
      <c r="H31" s="97">
        <v>289</v>
      </c>
      <c r="I31" s="104">
        <v>8</v>
      </c>
      <c r="J31" s="105">
        <v>297</v>
      </c>
      <c r="K31" s="106"/>
    </row>
    <row r="32" spans="1:11" ht="27" x14ac:dyDescent="0.2">
      <c r="B32" s="100" t="s">
        <v>65</v>
      </c>
      <c r="C32" s="100" t="s">
        <v>37</v>
      </c>
      <c r="D32" s="103">
        <v>200</v>
      </c>
      <c r="E32" s="98">
        <v>0.2</v>
      </c>
      <c r="F32" s="98">
        <v>0</v>
      </c>
      <c r="G32" s="98">
        <v>9.1</v>
      </c>
      <c r="H32" s="102">
        <f>(E32+G32)*4+F32*9</f>
        <v>37.199999999999996</v>
      </c>
      <c r="I32" s="102">
        <v>2</v>
      </c>
      <c r="J32" s="103">
        <v>685</v>
      </c>
    </row>
    <row r="33" spans="2:11" ht="15.75" x14ac:dyDescent="0.2">
      <c r="B33" s="44" t="s">
        <v>14</v>
      </c>
      <c r="C33" s="44" t="s">
        <v>31</v>
      </c>
      <c r="D33" s="39">
        <v>150</v>
      </c>
      <c r="E33" s="78">
        <v>11.86</v>
      </c>
      <c r="F33" s="78">
        <v>1.5</v>
      </c>
      <c r="G33" s="78">
        <v>72.489999999999995</v>
      </c>
      <c r="H33" s="51">
        <f t="shared" ref="H33" si="1">(E33+G33)*4+F33*9</f>
        <v>350.9</v>
      </c>
      <c r="I33" s="51">
        <v>7</v>
      </c>
      <c r="J33" s="39">
        <v>366</v>
      </c>
    </row>
    <row r="34" spans="2:11" x14ac:dyDescent="0.2">
      <c r="B34" s="44" t="s">
        <v>48</v>
      </c>
      <c r="C34" s="44" t="s">
        <v>30</v>
      </c>
      <c r="D34" s="39">
        <v>10</v>
      </c>
      <c r="E34" s="49">
        <v>0.1</v>
      </c>
      <c r="F34" s="49">
        <v>8.3000000000000007</v>
      </c>
      <c r="G34" s="49">
        <v>0.1</v>
      </c>
      <c r="H34" s="51">
        <v>76</v>
      </c>
      <c r="I34" s="51">
        <v>5.8</v>
      </c>
      <c r="J34" s="39">
        <v>365</v>
      </c>
    </row>
    <row r="35" spans="2:11" x14ac:dyDescent="0.2">
      <c r="B35" s="46" t="s">
        <v>18</v>
      </c>
      <c r="C35" s="46"/>
      <c r="D35" s="53">
        <v>780</v>
      </c>
      <c r="E35" s="75">
        <f>SUM(E30:E34)</f>
        <v>24.16</v>
      </c>
      <c r="F35" s="75">
        <f>SUM(F30:F34)</f>
        <v>19.200000000000003</v>
      </c>
      <c r="G35" s="75">
        <f>SUM(G30:G34)</f>
        <v>136.19</v>
      </c>
      <c r="H35" s="74">
        <f>SUM(H30:H34)</f>
        <v>815.09999999999991</v>
      </c>
      <c r="I35" s="74">
        <v>95</v>
      </c>
      <c r="J35" s="39"/>
    </row>
    <row r="36" spans="2:11" x14ac:dyDescent="0.2">
      <c r="B36" s="140" t="s">
        <v>4</v>
      </c>
      <c r="C36" s="140"/>
      <c r="D36" s="140"/>
      <c r="E36" s="140"/>
      <c r="F36" s="140"/>
      <c r="G36" s="140"/>
      <c r="H36" s="140"/>
      <c r="I36" s="140"/>
      <c r="J36" s="140"/>
    </row>
    <row r="37" spans="2:11" x14ac:dyDescent="0.2">
      <c r="B37" s="44" t="s">
        <v>56</v>
      </c>
      <c r="C37" s="44" t="s">
        <v>57</v>
      </c>
      <c r="D37" s="39">
        <v>30</v>
      </c>
      <c r="E37" s="49">
        <v>4.75</v>
      </c>
      <c r="F37" s="49">
        <v>4.75</v>
      </c>
      <c r="G37" s="49">
        <v>36</v>
      </c>
      <c r="H37" s="51">
        <f>(E37+G37)*4+F37*9</f>
        <v>205.75</v>
      </c>
      <c r="I37" s="51">
        <v>9.9</v>
      </c>
      <c r="J37" s="39" t="s">
        <v>13</v>
      </c>
    </row>
    <row r="38" spans="2:11" x14ac:dyDescent="0.2">
      <c r="B38" s="100" t="s">
        <v>63</v>
      </c>
      <c r="C38" s="114"/>
      <c r="D38" s="112">
        <v>200</v>
      </c>
      <c r="E38" s="45">
        <v>8</v>
      </c>
      <c r="F38" s="45">
        <v>2.9</v>
      </c>
      <c r="G38" s="45">
        <v>11.6</v>
      </c>
      <c r="H38" s="107">
        <f>(E38+G38)*4+F38*9</f>
        <v>104.5</v>
      </c>
      <c r="I38" s="114"/>
      <c r="J38" s="115">
        <v>386</v>
      </c>
      <c r="K38" s="106"/>
    </row>
    <row r="39" spans="2:11" x14ac:dyDescent="0.2">
      <c r="B39" s="50" t="s">
        <v>26</v>
      </c>
      <c r="C39" s="50"/>
      <c r="D39" s="53">
        <v>230</v>
      </c>
      <c r="E39" s="53">
        <v>10.45</v>
      </c>
      <c r="F39" s="53">
        <v>11.05</v>
      </c>
      <c r="G39" s="53">
        <v>43.8</v>
      </c>
      <c r="H39" s="54">
        <v>317</v>
      </c>
      <c r="I39" s="54">
        <v>28</v>
      </c>
      <c r="J39" s="39"/>
    </row>
    <row r="40" spans="2:11" x14ac:dyDescent="0.2">
      <c r="B40" s="46" t="s">
        <v>19</v>
      </c>
      <c r="C40" s="46"/>
      <c r="D40" s="53">
        <f>D12+D16+D23+D27+D35+D39</f>
        <v>2950</v>
      </c>
      <c r="E40" s="53">
        <f>E12+E16+E23+E27+E35+E39</f>
        <v>118.78</v>
      </c>
      <c r="F40" s="53">
        <f>F12+F16+F23+F27+F35+F39</f>
        <v>102.97999999999999</v>
      </c>
      <c r="G40" s="53">
        <f>G12+G16+G23+G27+G35+G39</f>
        <v>539.48</v>
      </c>
      <c r="H40" s="54">
        <v>3632</v>
      </c>
      <c r="I40" s="54">
        <v>351</v>
      </c>
      <c r="J40" s="39"/>
    </row>
    <row r="41" spans="2:11" x14ac:dyDescent="0.2">
      <c r="B41" s="116"/>
      <c r="C41" s="117"/>
      <c r="D41" s="117"/>
      <c r="E41" s="117"/>
      <c r="F41" s="117"/>
      <c r="G41" s="117"/>
      <c r="H41" s="117"/>
      <c r="I41" s="117"/>
      <c r="J41" s="118"/>
    </row>
    <row r="51" spans="2:10" x14ac:dyDescent="0.2">
      <c r="B51" s="60"/>
      <c r="C51" s="60"/>
      <c r="D51" s="60"/>
      <c r="E51" s="60"/>
      <c r="F51" s="60"/>
      <c r="G51" s="60"/>
      <c r="H51" s="60"/>
      <c r="I51" s="60"/>
      <c r="J51" s="60"/>
    </row>
    <row r="52" spans="2:10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</sheetData>
  <mergeCells count="15">
    <mergeCell ref="B24:J24"/>
    <mergeCell ref="B28:J28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2025-12-11T12:32:38Z</dcterms:modified>
</cp:coreProperties>
</file>