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5" i="5" l="1"/>
  <c r="H15" i="2"/>
  <c r="H11" i="5" l="1"/>
  <c r="G24" i="2" l="1"/>
  <c r="F24" i="2"/>
  <c r="E24" i="2"/>
  <c r="D24" i="2"/>
  <c r="G13" i="2"/>
  <c r="F13" i="2"/>
  <c r="E13" i="2"/>
  <c r="D13" i="2"/>
  <c r="H12" i="2"/>
  <c r="H11" i="2"/>
  <c r="H13" i="2" l="1"/>
  <c r="G25" i="2"/>
  <c r="F25" i="2"/>
  <c r="H25" i="2"/>
  <c r="D25" i="2"/>
  <c r="E25" i="2"/>
  <c r="H12" i="5"/>
  <c r="G24" i="5" l="1"/>
  <c r="F24" i="5"/>
  <c r="E24" i="5"/>
  <c r="D24" i="5"/>
  <c r="G13" i="5"/>
  <c r="F13" i="5"/>
  <c r="E13" i="5"/>
  <c r="D13" i="5"/>
  <c r="H13" i="5" l="1"/>
  <c r="D25" i="5"/>
  <c r="F25" i="5"/>
  <c r="G25" i="5"/>
  <c r="E25" i="5"/>
  <c r="H24" i="5"/>
</calcChain>
</file>

<file path=xl/sharedStrings.xml><?xml version="1.0" encoding="utf-8"?>
<sst xmlns="http://schemas.openxmlformats.org/spreadsheetml/2006/main" count="92" uniqueCount="49">
  <si>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</si>
  <si>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</si>
  <si>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</si>
  <si>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</si>
  <si>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</si>
  <si>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</si>
  <si>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</si>
  <si>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</si>
  <si>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</si>
  <si>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</si>
  <si>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</si>
  <si>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</si>
  <si>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</si>
  <si>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</si>
  <si>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</si>
  <si>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</si>
  <si>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</si>
  <si>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</si>
  <si>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</si>
  <si>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</si>
  <si>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</si>
  <si>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</si>
  <si>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</si>
  <si>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</si>
  <si>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</si>
  <si>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</si>
  <si>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</si>
  <si>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</si>
  <si>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</si>
  <si>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</si>
  <si>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</si>
  <si>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</si>
  <si>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</si>
  <si>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</si>
  <si>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</si>
  <si>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</si>
  <si>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Хлеб белый/закуска</t>
  </si>
  <si>
    <t xml:space="preserve">Для детей от 7-11 лет </t>
  </si>
  <si>
    <t>Яблоко</t>
  </si>
  <si>
    <t>Вафли</t>
  </si>
  <si>
    <t>Сладкое</t>
  </si>
  <si>
    <t>-</t>
  </si>
  <si>
    <t xml:space="preserve">Хлеб пшеничный </t>
  </si>
  <si>
    <t>Салат из белокочан.капусты</t>
  </si>
  <si>
    <t>Салат</t>
  </si>
  <si>
    <t xml:space="preserve">Чай сладкий с лимоном </t>
  </si>
  <si>
    <t>Гор.напиток</t>
  </si>
  <si>
    <t>06.12.2025г.</t>
  </si>
  <si>
    <t>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</si>
</sst>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0"/>
      <c r="G1" s="110"/>
      <c r="H1" s="110"/>
      <c r="I1" s="110"/>
      <c r="J1" s="110"/>
    </row>
    <row r="2" spans="2:12" s="12" customFormat="1" ht="15.75" x14ac:dyDescent="0.25">
      <c r="B2" s="3"/>
      <c r="C2" s="3"/>
      <c r="D2" s="13"/>
      <c r="E2" s="2"/>
      <c r="F2" s="111"/>
      <c r="G2" s="111"/>
      <c r="H2" s="111"/>
      <c r="I2" s="111"/>
      <c r="J2" s="111"/>
      <c r="L2" s="6"/>
    </row>
    <row r="3" spans="2:12" s="12" customFormat="1" ht="15" x14ac:dyDescent="0.25">
      <c r="B3" s="26" t="s">
        <v>29</v>
      </c>
      <c r="C3" s="25" t="s">
        <v>30</v>
      </c>
      <c r="D3" s="24"/>
      <c r="E3" s="23"/>
      <c r="F3" s="22"/>
      <c r="G3" s="21" t="s">
        <v>27</v>
      </c>
      <c r="H3" s="20"/>
      <c r="I3" s="19" t="s">
        <v>26</v>
      </c>
      <c r="J3" s="18" t="s">
        <v>48</v>
      </c>
    </row>
    <row r="4" spans="2:12" s="12" customFormat="1" ht="15.75" x14ac:dyDescent="0.25">
      <c r="B4" s="112"/>
      <c r="C4" s="112"/>
      <c r="D4" s="112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18</v>
      </c>
      <c r="D5" s="113" t="s">
        <v>2</v>
      </c>
      <c r="E5" s="115" t="s">
        <v>3</v>
      </c>
      <c r="F5" s="115"/>
      <c r="G5" s="115"/>
      <c r="H5" s="116" t="s">
        <v>4</v>
      </c>
      <c r="I5" s="60" t="s">
        <v>17</v>
      </c>
      <c r="J5" s="117" t="s">
        <v>5</v>
      </c>
    </row>
    <row r="6" spans="2:12" ht="15.75" x14ac:dyDescent="0.2">
      <c r="B6" s="29"/>
      <c r="C6" s="28"/>
      <c r="D6" s="114"/>
      <c r="E6" s="61" t="s">
        <v>6</v>
      </c>
      <c r="F6" s="61" t="s">
        <v>7</v>
      </c>
      <c r="G6" s="61" t="s">
        <v>8</v>
      </c>
      <c r="H6" s="116"/>
      <c r="I6" s="62"/>
      <c r="J6" s="117"/>
    </row>
    <row r="7" spans="2:12" ht="15.75" x14ac:dyDescent="0.2">
      <c r="B7" s="16"/>
      <c r="C7" s="106" t="s">
        <v>37</v>
      </c>
      <c r="D7" s="107"/>
      <c r="E7" s="107"/>
      <c r="F7" s="107"/>
      <c r="G7" s="108"/>
      <c r="H7" s="15"/>
      <c r="I7" s="15"/>
      <c r="J7" s="17"/>
    </row>
    <row r="8" spans="2:12" x14ac:dyDescent="0.2">
      <c r="B8" s="109" t="s">
        <v>13</v>
      </c>
      <c r="C8" s="109"/>
      <c r="D8" s="109"/>
      <c r="E8" s="109"/>
      <c r="F8" s="109"/>
      <c r="G8" s="109"/>
      <c r="H8" s="109"/>
      <c r="I8" s="109"/>
      <c r="J8" s="109"/>
    </row>
    <row r="9" spans="2:12" ht="27" x14ac:dyDescent="0.2">
      <c r="B9" s="30" t="s">
        <v>31</v>
      </c>
      <c r="C9" s="30" t="s">
        <v>25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33</v>
      </c>
      <c r="C10" s="30" t="s">
        <v>19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11</v>
      </c>
      <c r="C11" s="30" t="s">
        <v>24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32</v>
      </c>
      <c r="C12" s="39" t="s">
        <v>36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14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44</v>
      </c>
      <c r="J13" s="33"/>
    </row>
    <row r="14" spans="2:12" x14ac:dyDescent="0.2">
      <c r="B14" s="103" t="s">
        <v>15</v>
      </c>
      <c r="C14" s="104"/>
      <c r="D14" s="104"/>
      <c r="E14" s="104"/>
      <c r="F14" s="104"/>
      <c r="G14" s="104"/>
      <c r="H14" s="104"/>
      <c r="I14" s="104"/>
      <c r="J14" s="105"/>
    </row>
    <row r="15" spans="2:12" x14ac:dyDescent="0.2">
      <c r="B15" s="48" t="s">
        <v>39</v>
      </c>
      <c r="C15" s="48" t="s">
        <v>40</v>
      </c>
      <c r="D15" s="40">
        <v>30</v>
      </c>
      <c r="E15" s="97">
        <v>4.75</v>
      </c>
      <c r="F15" s="97">
        <v>4.75</v>
      </c>
      <c r="G15" s="97">
        <v>36</v>
      </c>
      <c r="H15" s="82">
        <f>(E15+G15)*4+F15*9</f>
        <v>205.75</v>
      </c>
      <c r="I15" s="82">
        <v>9.9</v>
      </c>
      <c r="J15" s="40" t="s">
        <v>41</v>
      </c>
    </row>
    <row r="16" spans="2:12" x14ac:dyDescent="0.2">
      <c r="B16" s="30" t="s">
        <v>38</v>
      </c>
      <c r="C16" s="30" t="s">
        <v>21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16</v>
      </c>
      <c r="C17" s="41"/>
      <c r="D17" s="42">
        <v>230</v>
      </c>
      <c r="E17" s="46">
        <v>7.05</v>
      </c>
      <c r="F17" s="46">
        <v>5.55</v>
      </c>
      <c r="G17" s="46">
        <v>67.5</v>
      </c>
      <c r="H17" s="47">
        <v>348</v>
      </c>
      <c r="I17" s="47">
        <v>25</v>
      </c>
      <c r="J17" s="33"/>
    </row>
    <row r="18" spans="2:10" x14ac:dyDescent="0.2">
      <c r="B18" s="103" t="s">
        <v>0</v>
      </c>
      <c r="C18" s="104"/>
      <c r="D18" s="104"/>
      <c r="E18" s="104"/>
      <c r="F18" s="104"/>
      <c r="G18" s="104"/>
      <c r="H18" s="104"/>
      <c r="I18" s="104"/>
      <c r="J18" s="105"/>
    </row>
    <row r="19" spans="2:10" x14ac:dyDescent="0.2">
      <c r="B19" s="30" t="s">
        <v>34</v>
      </c>
      <c r="C19" s="30" t="s">
        <v>22</v>
      </c>
      <c r="D19" s="33">
        <v>200</v>
      </c>
      <c r="E19" s="35">
        <v>5.8</v>
      </c>
      <c r="F19" s="35">
        <v>3.5</v>
      </c>
      <c r="G19" s="35">
        <v>24.6</v>
      </c>
      <c r="H19" s="36">
        <v>153</v>
      </c>
      <c r="I19" s="37">
        <v>8.5844000000000005</v>
      </c>
      <c r="J19" s="38">
        <v>139</v>
      </c>
    </row>
    <row r="20" spans="2:10" x14ac:dyDescent="0.2">
      <c r="B20" s="30" t="s">
        <v>35</v>
      </c>
      <c r="C20" s="30" t="s">
        <v>23</v>
      </c>
      <c r="D20" s="33">
        <v>240</v>
      </c>
      <c r="E20" s="35">
        <v>4.5599999999999996</v>
      </c>
      <c r="F20" s="35">
        <v>12.56</v>
      </c>
      <c r="G20" s="35">
        <v>40.22</v>
      </c>
      <c r="H20" s="36">
        <v>292</v>
      </c>
      <c r="I20" s="37">
        <v>51</v>
      </c>
      <c r="J20" s="38">
        <v>329</v>
      </c>
    </row>
    <row r="21" spans="2:10" x14ac:dyDescent="0.2">
      <c r="B21" s="98" t="s">
        <v>43</v>
      </c>
      <c r="C21" s="99" t="s">
        <v>44</v>
      </c>
      <c r="D21" s="100">
        <v>60</v>
      </c>
      <c r="E21" s="100">
        <v>1.3</v>
      </c>
      <c r="F21" s="100">
        <v>2.7</v>
      </c>
      <c r="G21" s="100">
        <v>6.2</v>
      </c>
      <c r="H21" s="100">
        <v>54</v>
      </c>
      <c r="I21" s="100">
        <v>4</v>
      </c>
      <c r="J21" s="101">
        <v>43</v>
      </c>
    </row>
    <row r="22" spans="2:10" x14ac:dyDescent="0.2">
      <c r="B22" s="30" t="s">
        <v>45</v>
      </c>
      <c r="C22" s="30" t="s">
        <v>46</v>
      </c>
      <c r="D22" s="33">
        <v>200</v>
      </c>
      <c r="E22" s="93">
        <v>0.2</v>
      </c>
      <c r="F22" s="93">
        <v>0</v>
      </c>
      <c r="G22" s="93">
        <v>9.3000000000000007</v>
      </c>
      <c r="H22" s="36">
        <v>38</v>
      </c>
      <c r="I22" s="37">
        <v>2</v>
      </c>
      <c r="J22" s="38">
        <v>686</v>
      </c>
    </row>
    <row r="23" spans="2:10" ht="15.75" x14ac:dyDescent="0.25">
      <c r="B23" s="48" t="s">
        <v>42</v>
      </c>
      <c r="C23" s="48" t="s">
        <v>20</v>
      </c>
      <c r="D23" s="89">
        <v>120</v>
      </c>
      <c r="E23" s="96">
        <v>9.5</v>
      </c>
      <c r="F23" s="96">
        <v>1.2</v>
      </c>
      <c r="G23" s="96">
        <v>58</v>
      </c>
      <c r="H23" s="102">
        <v>281</v>
      </c>
      <c r="I23" s="82">
        <v>5</v>
      </c>
      <c r="J23" s="40">
        <v>366</v>
      </c>
    </row>
    <row r="24" spans="2:10" x14ac:dyDescent="0.2">
      <c r="B24" s="49" t="s">
        <v>10</v>
      </c>
      <c r="C24" s="49"/>
      <c r="D24" s="42">
        <f>SUM(D19:D23)</f>
        <v>820</v>
      </c>
      <c r="E24" s="94">
        <f>SUM(E19:E23)</f>
        <v>21.36</v>
      </c>
      <c r="F24" s="94">
        <f>SUM(F19:F23)</f>
        <v>19.96</v>
      </c>
      <c r="G24" s="94">
        <f>SUM(G19:G23)</f>
        <v>138.32</v>
      </c>
      <c r="H24" s="95">
        <v>862.6</v>
      </c>
      <c r="I24" s="47">
        <v>80</v>
      </c>
      <c r="J24" s="33"/>
    </row>
    <row r="25" spans="2:10" x14ac:dyDescent="0.2">
      <c r="B25" s="50" t="s">
        <v>12</v>
      </c>
      <c r="C25" s="50"/>
      <c r="D25" s="51">
        <f>D13+D17+D24</f>
        <v>1590</v>
      </c>
      <c r="E25" s="52">
        <f>E13+E17+E24</f>
        <v>48.709999999999994</v>
      </c>
      <c r="F25" s="52">
        <f>F13+F17+F24</f>
        <v>48.370000000000005</v>
      </c>
      <c r="G25" s="52">
        <f>G13+G17+G24</f>
        <v>264.94</v>
      </c>
      <c r="H25" s="53">
        <f>H13+H17+H24</f>
        <v>1734.6999999999998</v>
      </c>
      <c r="I25" s="53">
        <v>149</v>
      </c>
      <c r="J25" s="33"/>
    </row>
    <row r="26" spans="2:10" x14ac:dyDescent="0.2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8:J18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opLeftCell="A7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1"/>
      <c r="G1" s="121"/>
      <c r="H1" s="121"/>
      <c r="I1" s="121"/>
      <c r="J1" s="121"/>
    </row>
    <row r="2" spans="2:12" s="66" customFormat="1" ht="15.75" x14ac:dyDescent="0.25">
      <c r="B2" s="3"/>
      <c r="C2" s="3"/>
      <c r="D2" s="3"/>
      <c r="E2" s="65"/>
      <c r="F2" s="122"/>
      <c r="G2" s="122"/>
      <c r="H2" s="122"/>
      <c r="I2" s="122"/>
      <c r="J2" s="122"/>
      <c r="L2" s="67"/>
    </row>
    <row r="3" spans="2:12" s="66" customFormat="1" ht="15" x14ac:dyDescent="0.25">
      <c r="B3" s="26" t="s">
        <v>29</v>
      </c>
      <c r="C3" s="25" t="s">
        <v>30</v>
      </c>
      <c r="D3" s="68"/>
      <c r="E3" s="69"/>
      <c r="F3" s="70"/>
      <c r="G3" s="21" t="s">
        <v>27</v>
      </c>
      <c r="H3" s="20"/>
      <c r="I3" s="19" t="s">
        <v>26</v>
      </c>
      <c r="J3" s="18" t="s">
        <v>47</v>
      </c>
    </row>
    <row r="4" spans="2:12" s="66" customFormat="1" ht="15.75" x14ac:dyDescent="0.25">
      <c r="B4" s="123"/>
      <c r="C4" s="123"/>
      <c r="D4" s="123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18</v>
      </c>
      <c r="D5" s="126" t="s">
        <v>2</v>
      </c>
      <c r="E5" s="128" t="s">
        <v>3</v>
      </c>
      <c r="F5" s="128"/>
      <c r="G5" s="128"/>
      <c r="H5" s="129" t="s">
        <v>4</v>
      </c>
      <c r="I5" s="74" t="s">
        <v>17</v>
      </c>
      <c r="J5" s="117" t="s">
        <v>5</v>
      </c>
    </row>
    <row r="6" spans="2:12" ht="15.75" x14ac:dyDescent="0.2">
      <c r="B6" s="29"/>
      <c r="C6" s="28"/>
      <c r="D6" s="127"/>
      <c r="E6" s="75" t="s">
        <v>6</v>
      </c>
      <c r="F6" s="75" t="s">
        <v>7</v>
      </c>
      <c r="G6" s="75" t="s">
        <v>8</v>
      </c>
      <c r="H6" s="129"/>
      <c r="I6" s="76"/>
      <c r="J6" s="117"/>
    </row>
    <row r="7" spans="2:12" ht="15.75" x14ac:dyDescent="0.2">
      <c r="B7" s="16"/>
      <c r="C7" s="106" t="s">
        <v>28</v>
      </c>
      <c r="D7" s="124"/>
      <c r="E7" s="124"/>
      <c r="F7" s="124"/>
      <c r="G7" s="125"/>
      <c r="H7" s="77"/>
      <c r="I7" s="77"/>
      <c r="J7" s="17"/>
    </row>
    <row r="8" spans="2:12" x14ac:dyDescent="0.2">
      <c r="B8" s="130" t="s">
        <v>13</v>
      </c>
      <c r="C8" s="130"/>
      <c r="D8" s="130"/>
      <c r="E8" s="130"/>
      <c r="F8" s="130"/>
      <c r="G8" s="130"/>
      <c r="H8" s="130"/>
      <c r="I8" s="130"/>
      <c r="J8" s="130"/>
    </row>
    <row r="9" spans="2:12" ht="27" x14ac:dyDescent="0.2">
      <c r="B9" s="30" t="s">
        <v>31</v>
      </c>
      <c r="C9" s="30" t="s">
        <v>25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33</v>
      </c>
      <c r="C10" s="30" t="s">
        <v>19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11</v>
      </c>
      <c r="C11" s="30" t="s">
        <v>24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32</v>
      </c>
      <c r="C12" s="39" t="s">
        <v>36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14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47</v>
      </c>
      <c r="J13" s="40"/>
    </row>
    <row r="14" spans="2:12" x14ac:dyDescent="0.2">
      <c r="B14" s="118" t="s">
        <v>15</v>
      </c>
      <c r="C14" s="119"/>
      <c r="D14" s="119"/>
      <c r="E14" s="119"/>
      <c r="F14" s="119"/>
      <c r="G14" s="119"/>
      <c r="H14" s="119"/>
      <c r="I14" s="119"/>
      <c r="J14" s="120"/>
    </row>
    <row r="15" spans="2:12" x14ac:dyDescent="0.2">
      <c r="B15" s="48" t="s">
        <v>39</v>
      </c>
      <c r="C15" s="48" t="s">
        <v>40</v>
      </c>
      <c r="D15" s="40">
        <v>30</v>
      </c>
      <c r="E15" s="97">
        <v>4.75</v>
      </c>
      <c r="F15" s="97">
        <v>4.75</v>
      </c>
      <c r="G15" s="97">
        <v>36</v>
      </c>
      <c r="H15" s="82">
        <f>(E15+G15)*4+F15*9</f>
        <v>205.75</v>
      </c>
      <c r="I15" s="82">
        <v>9.9</v>
      </c>
      <c r="J15" s="40" t="s">
        <v>41</v>
      </c>
    </row>
    <row r="16" spans="2:12" s="6" customFormat="1" x14ac:dyDescent="0.2">
      <c r="B16" s="30" t="s">
        <v>38</v>
      </c>
      <c r="C16" s="30" t="s">
        <v>21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1" x14ac:dyDescent="0.2">
      <c r="B17" s="41" t="s">
        <v>16</v>
      </c>
      <c r="C17" s="41"/>
      <c r="D17" s="51">
        <v>230</v>
      </c>
      <c r="E17" s="52">
        <v>7.05</v>
      </c>
      <c r="F17" s="52">
        <v>5.55</v>
      </c>
      <c r="G17" s="52">
        <v>67.5</v>
      </c>
      <c r="H17" s="53">
        <v>348</v>
      </c>
      <c r="I17" s="53">
        <v>25</v>
      </c>
      <c r="J17" s="40"/>
    </row>
    <row r="18" spans="2:11" x14ac:dyDescent="0.2">
      <c r="B18" s="118" t="s">
        <v>0</v>
      </c>
      <c r="C18" s="119"/>
      <c r="D18" s="119"/>
      <c r="E18" s="119"/>
      <c r="F18" s="119"/>
      <c r="G18" s="119"/>
      <c r="H18" s="119"/>
      <c r="I18" s="119"/>
      <c r="J18" s="120"/>
    </row>
    <row r="19" spans="2:11" x14ac:dyDescent="0.2">
      <c r="B19" s="30" t="s">
        <v>34</v>
      </c>
      <c r="C19" s="30" t="s">
        <v>22</v>
      </c>
      <c r="D19" s="40">
        <v>250</v>
      </c>
      <c r="E19" s="34">
        <v>7.3</v>
      </c>
      <c r="F19" s="34">
        <v>4.4000000000000004</v>
      </c>
      <c r="G19" s="34">
        <v>30.8</v>
      </c>
      <c r="H19" s="32">
        <v>192</v>
      </c>
      <c r="I19" s="78">
        <v>11</v>
      </c>
      <c r="J19" s="79">
        <v>139</v>
      </c>
    </row>
    <row r="20" spans="2:11" x14ac:dyDescent="0.2">
      <c r="B20" s="30" t="s">
        <v>35</v>
      </c>
      <c r="C20" s="30" t="s">
        <v>23</v>
      </c>
      <c r="D20" s="40">
        <v>280</v>
      </c>
      <c r="E20" s="34">
        <v>5.32</v>
      </c>
      <c r="F20" s="34">
        <v>14.66</v>
      </c>
      <c r="G20" s="34">
        <v>46.94</v>
      </c>
      <c r="H20" s="32">
        <v>341</v>
      </c>
      <c r="I20" s="78">
        <v>60</v>
      </c>
      <c r="J20" s="79">
        <v>329</v>
      </c>
    </row>
    <row r="21" spans="2:11" x14ac:dyDescent="0.2">
      <c r="B21" s="30" t="s">
        <v>45</v>
      </c>
      <c r="C21" s="30" t="s">
        <v>46</v>
      </c>
      <c r="D21" s="33">
        <v>200</v>
      </c>
      <c r="E21" s="93">
        <v>0.2</v>
      </c>
      <c r="F21" s="93">
        <v>0</v>
      </c>
      <c r="G21" s="93">
        <v>9.3000000000000007</v>
      </c>
      <c r="H21" s="36">
        <v>38</v>
      </c>
      <c r="I21" s="37">
        <v>2</v>
      </c>
      <c r="J21" s="38">
        <v>686</v>
      </c>
      <c r="K21" s="6"/>
    </row>
    <row r="22" spans="2:11" x14ac:dyDescent="0.2">
      <c r="B22" s="30" t="s">
        <v>43</v>
      </c>
      <c r="C22" s="30" t="s">
        <v>44</v>
      </c>
      <c r="D22" s="40">
        <v>100</v>
      </c>
      <c r="E22" s="34">
        <v>2.1</v>
      </c>
      <c r="F22" s="34">
        <v>4.5</v>
      </c>
      <c r="G22" s="34">
        <v>10.3</v>
      </c>
      <c r="H22" s="32">
        <v>90</v>
      </c>
      <c r="I22" s="78">
        <v>7</v>
      </c>
      <c r="J22" s="79">
        <v>43</v>
      </c>
    </row>
    <row r="23" spans="2:11" ht="15.75" x14ac:dyDescent="0.2">
      <c r="B23" s="48" t="s">
        <v>9</v>
      </c>
      <c r="C23" s="48" t="s">
        <v>20</v>
      </c>
      <c r="D23" s="89">
        <v>150</v>
      </c>
      <c r="E23" s="92">
        <v>11.9</v>
      </c>
      <c r="F23" s="92">
        <v>1.5</v>
      </c>
      <c r="G23" s="92">
        <v>72.5</v>
      </c>
      <c r="H23" s="90">
        <v>351</v>
      </c>
      <c r="I23" s="82">
        <v>7</v>
      </c>
      <c r="J23" s="40">
        <v>366</v>
      </c>
    </row>
    <row r="24" spans="2:11" x14ac:dyDescent="0.2">
      <c r="B24" s="49" t="s">
        <v>10</v>
      </c>
      <c r="C24" s="49"/>
      <c r="D24" s="51">
        <f>SUM(D19:D23)</f>
        <v>980</v>
      </c>
      <c r="E24" s="91">
        <f>SUM(E19:E23)</f>
        <v>26.82</v>
      </c>
      <c r="F24" s="91">
        <f>SUM(F19:F23)</f>
        <v>25.060000000000002</v>
      </c>
      <c r="G24" s="91">
        <f>SUM(G19:G23)</f>
        <v>169.83999999999997</v>
      </c>
      <c r="H24" s="53">
        <f>SUM(H19:H23)</f>
        <v>1012</v>
      </c>
      <c r="I24" s="53">
        <v>99</v>
      </c>
      <c r="J24" s="40"/>
    </row>
    <row r="25" spans="2:11" x14ac:dyDescent="0.2">
      <c r="B25" s="83" t="s">
        <v>12</v>
      </c>
      <c r="C25" s="83"/>
      <c r="D25" s="51">
        <f>D13+D17+D24</f>
        <v>1810</v>
      </c>
      <c r="E25" s="52">
        <f>E13+E17+E24</f>
        <v>57.870000000000005</v>
      </c>
      <c r="F25" s="52">
        <f>F13+F17+F24</f>
        <v>57.21</v>
      </c>
      <c r="G25" s="52">
        <f>G13+G17+G24</f>
        <v>300.43999999999994</v>
      </c>
      <c r="H25" s="53">
        <v>1963</v>
      </c>
      <c r="I25" s="53">
        <v>171</v>
      </c>
      <c r="J25" s="40"/>
    </row>
    <row r="26" spans="2:11" x14ac:dyDescent="0.2">
      <c r="B26" s="55"/>
      <c r="C26" s="55"/>
      <c r="D26" s="55"/>
      <c r="E26" s="84"/>
      <c r="F26" s="84"/>
      <c r="G26" s="84"/>
      <c r="H26" s="85"/>
      <c r="I26" s="85"/>
      <c r="J26" s="86"/>
    </row>
  </sheetData>
  <mergeCells count="11">
    <mergeCell ref="B18:J18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2025-12-11T10:28:03Z</dcterms:modified>
</cp:coreProperties>
</file>