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4" i="2" l="1"/>
  <c r="E24" i="2"/>
  <c r="F24" i="2"/>
  <c r="G24" i="2"/>
  <c r="H24" i="2"/>
  <c r="H26" i="2"/>
  <c r="H28" i="2" s="1"/>
  <c r="D28" i="2"/>
  <c r="E28" i="2"/>
  <c r="F28" i="2"/>
  <c r="G28" i="2"/>
  <c r="H26" i="5" l="1"/>
  <c r="H38" i="5" l="1"/>
  <c r="H38" i="2" l="1"/>
  <c r="H12" i="5" l="1"/>
  <c r="H12" i="2"/>
  <c r="H35" i="5" l="1"/>
  <c r="H33" i="5"/>
  <c r="H28" i="5"/>
  <c r="F28" i="5"/>
  <c r="E28" i="5"/>
  <c r="D28" i="5"/>
  <c r="H10" i="5"/>
  <c r="H23" i="5" l="1"/>
  <c r="G36" i="5"/>
  <c r="F36" i="5"/>
  <c r="E36" i="5"/>
  <c r="D36" i="5"/>
  <c r="G24" i="5"/>
  <c r="F24" i="5"/>
  <c r="E24" i="5"/>
  <c r="D24" i="5"/>
  <c r="H35" i="2"/>
  <c r="E36" i="2"/>
  <c r="F36" i="2"/>
  <c r="G36" i="2"/>
  <c r="D36" i="2"/>
  <c r="H11" i="2"/>
  <c r="H10" i="2"/>
  <c r="H34" i="2"/>
  <c r="H33" i="2"/>
  <c r="F41" i="5" l="1"/>
  <c r="D41" i="5"/>
  <c r="H36" i="5"/>
  <c r="G41" i="5"/>
  <c r="H24" i="5"/>
  <c r="E41" i="5"/>
  <c r="G41" i="2"/>
  <c r="E41" i="2"/>
  <c r="D41" i="2"/>
  <c r="F41" i="2"/>
  <c r="H41" i="2" l="1"/>
</calcChain>
</file>

<file path=xl/sharedStrings.xml><?xml version="1.0" encoding="utf-8"?>
<sst xmlns="http://schemas.openxmlformats.org/spreadsheetml/2006/main" count="147" uniqueCount="66">
  <si>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</si>
  <si>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</si>
  <si>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</si>
  <si>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</si>
  <si>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</si>
  <si>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</si>
  <si>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</si>
  <si>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</si>
  <si>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</si>
  <si>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</si>
  <si>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</si>
  <si>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</si>
  <si>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</si>
  <si>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</si>
  <si>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</si>
  <si>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</si>
  <si>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</si>
  <si>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</si>
  <si>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</si>
  <si>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</si>
  <si>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</si>
  <si>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</si>
  <si>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</si>
  <si>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</si>
  <si>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</si>
  <si>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</si>
  <si>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</si>
  <si>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</si>
  <si>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</si>
  <si>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</si>
  <si>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</si>
  <si>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</si>
  <si>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</si>
  <si>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</si>
  <si>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</si>
  <si>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</si>
  <si>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</si>
  <si>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</si>
  <si>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</si>
  <si>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</si>
  <si>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</si>
  <si>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</si>
  <si>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</si>
  <si>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</si>
  <si>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</si>
  <si>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</si>
  <si>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</si>
  <si>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</si>
  <si>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</si>
  <si>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</si>
  <si>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</si>
  <si>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</si>
  <si>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</si>
  <si>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Вафли</t>
  </si>
  <si>
    <t>Выпечка</t>
  </si>
  <si>
    <t>366/365</t>
  </si>
  <si>
    <t>520(3)</t>
  </si>
  <si>
    <t>Хлеб белый/закуска</t>
  </si>
  <si>
    <t>Салат</t>
  </si>
  <si>
    <t>Яйцо отварное</t>
  </si>
  <si>
    <t xml:space="preserve">Йогурт питьевой </t>
  </si>
  <si>
    <t>Конфеты</t>
  </si>
  <si>
    <t>Сок фруктовый</t>
  </si>
  <si>
    <t>Огурцы консервированные</t>
  </si>
  <si>
    <t>09.12.2025г.</t>
  </si>
  <si>
    <t xml:space="preserve">Чай сладкий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</si>
</sst>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2" fontId="10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13" zoomScaleNormal="100" workbookViewId="0">
      <selection activeCell="D41" sqref="D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85"/>
      <c r="G1" s="85"/>
      <c r="H1" s="85"/>
      <c r="I1" s="85"/>
      <c r="J1" s="85"/>
    </row>
    <row r="2" spans="2:12" s="31" customFormat="1" ht="15.75" x14ac:dyDescent="0.25">
      <c r="B2" s="2"/>
      <c r="C2" s="2"/>
      <c r="D2" s="2"/>
      <c r="E2" s="30"/>
      <c r="F2" s="86"/>
      <c r="G2" s="86"/>
      <c r="H2" s="86"/>
      <c r="I2" s="86"/>
      <c r="J2" s="86"/>
      <c r="L2" s="32"/>
    </row>
    <row r="3" spans="2:12" s="31" customFormat="1" ht="15" x14ac:dyDescent="0.25">
      <c r="B3" s="5" t="s">
        <v>42</v>
      </c>
      <c r="C3" s="6" t="s">
        <v>43</v>
      </c>
      <c r="D3" s="33"/>
      <c r="E3" s="34"/>
      <c r="F3" s="35"/>
      <c r="G3" s="7" t="s">
        <v>38</v>
      </c>
      <c r="H3" s="8"/>
      <c r="I3" s="9" t="s">
        <v>39</v>
      </c>
      <c r="J3" s="10" t="s">
        <v>64</v>
      </c>
    </row>
    <row r="4" spans="2:12" s="31" customFormat="1" ht="15" x14ac:dyDescent="0.25">
      <c r="B4" s="87"/>
      <c r="C4" s="87"/>
      <c r="D4" s="87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27</v>
      </c>
      <c r="D5" s="88" t="s">
        <v>6</v>
      </c>
      <c r="E5" s="90" t="s">
        <v>7</v>
      </c>
      <c r="F5" s="90"/>
      <c r="G5" s="90"/>
      <c r="H5" s="91" t="s">
        <v>8</v>
      </c>
      <c r="I5" s="39" t="s">
        <v>26</v>
      </c>
      <c r="J5" s="92" t="s">
        <v>9</v>
      </c>
    </row>
    <row r="6" spans="2:12" ht="15" x14ac:dyDescent="0.2">
      <c r="B6" s="29"/>
      <c r="C6" s="14"/>
      <c r="D6" s="89"/>
      <c r="E6" s="50" t="s">
        <v>10</v>
      </c>
      <c r="F6" s="50" t="s">
        <v>11</v>
      </c>
      <c r="G6" s="50" t="s">
        <v>12</v>
      </c>
      <c r="H6" s="91"/>
      <c r="I6" s="51"/>
      <c r="J6" s="92"/>
    </row>
    <row r="7" spans="2:12" ht="15" x14ac:dyDescent="0.2">
      <c r="B7" s="13"/>
      <c r="C7" s="79" t="s">
        <v>40</v>
      </c>
      <c r="D7" s="80"/>
      <c r="E7" s="80"/>
      <c r="F7" s="80"/>
      <c r="G7" s="81"/>
      <c r="H7" s="51"/>
      <c r="I7" s="51"/>
      <c r="J7" s="48"/>
    </row>
    <row r="8" spans="2:12" x14ac:dyDescent="0.2">
      <c r="B8" s="75" t="s">
        <v>20</v>
      </c>
      <c r="C8" s="75"/>
      <c r="D8" s="75"/>
      <c r="E8" s="75"/>
      <c r="F8" s="75"/>
      <c r="G8" s="75"/>
      <c r="H8" s="75"/>
      <c r="I8" s="75"/>
      <c r="J8" s="75"/>
    </row>
    <row r="9" spans="2:12" x14ac:dyDescent="0.2">
      <c r="B9" s="15" t="s">
        <v>44</v>
      </c>
      <c r="C9" s="15" t="s">
        <v>28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17</v>
      </c>
      <c r="C10" s="15" t="s">
        <v>30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45</v>
      </c>
      <c r="C11" s="16" t="s">
        <v>57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55</v>
      </c>
    </row>
    <row r="12" spans="2:12" x14ac:dyDescent="0.2">
      <c r="B12" s="20" t="s">
        <v>59</v>
      </c>
      <c r="C12" s="20" t="s">
        <v>29</v>
      </c>
      <c r="D12" s="64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21</v>
      </c>
      <c r="C13" s="19"/>
      <c r="D13" s="26">
        <v>510</v>
      </c>
      <c r="E13" s="41">
        <v>16.100000000000001</v>
      </c>
      <c r="F13" s="41">
        <v>21.5</v>
      </c>
      <c r="G13" s="41">
        <v>68.61</v>
      </c>
      <c r="H13" s="42">
        <v>533</v>
      </c>
      <c r="I13" s="42">
        <v>36</v>
      </c>
      <c r="J13" s="17"/>
    </row>
    <row r="14" spans="2:12" x14ac:dyDescent="0.2">
      <c r="B14" s="82" t="s">
        <v>0</v>
      </c>
      <c r="C14" s="83"/>
      <c r="D14" s="83"/>
      <c r="E14" s="83"/>
      <c r="F14" s="83"/>
      <c r="G14" s="83"/>
      <c r="H14" s="83"/>
      <c r="I14" s="83"/>
      <c r="J14" s="84"/>
    </row>
    <row r="15" spans="2:12" x14ac:dyDescent="0.2">
      <c r="B15" s="20" t="s">
        <v>61</v>
      </c>
      <c r="C15" s="20" t="s">
        <v>36</v>
      </c>
      <c r="D15" s="17">
        <v>50</v>
      </c>
      <c r="E15" s="43">
        <v>2</v>
      </c>
      <c r="F15" s="43">
        <v>19.760000000000002</v>
      </c>
      <c r="G15" s="43">
        <v>27.12</v>
      </c>
      <c r="H15" s="44">
        <v>296</v>
      </c>
      <c r="I15" s="44">
        <v>20</v>
      </c>
      <c r="J15" s="17" t="s">
        <v>13</v>
      </c>
    </row>
    <row r="16" spans="2:12" x14ac:dyDescent="0.2">
      <c r="B16" s="21" t="s">
        <v>23</v>
      </c>
      <c r="C16" s="21"/>
      <c r="D16" s="26">
        <v>250</v>
      </c>
      <c r="E16" s="41">
        <v>3.86</v>
      </c>
      <c r="F16" s="41">
        <v>20.16</v>
      </c>
      <c r="G16" s="41">
        <v>43.12</v>
      </c>
      <c r="H16" s="42">
        <v>332</v>
      </c>
      <c r="I16" s="42">
        <v>56</v>
      </c>
      <c r="J16" s="17"/>
    </row>
    <row r="17" spans="1:11" x14ac:dyDescent="0.2">
      <c r="B17" s="76" t="s">
        <v>1</v>
      </c>
      <c r="C17" s="77"/>
      <c r="D17" s="77"/>
      <c r="E17" s="77"/>
      <c r="F17" s="77"/>
      <c r="G17" s="77"/>
      <c r="H17" s="77"/>
      <c r="I17" s="77"/>
      <c r="J17" s="78"/>
    </row>
    <row r="18" spans="1:11" x14ac:dyDescent="0.2">
      <c r="B18" s="15" t="s">
        <v>46</v>
      </c>
      <c r="C18" s="15" t="s">
        <v>32</v>
      </c>
      <c r="D18" s="17">
        <v>200</v>
      </c>
      <c r="E18" s="24">
        <v>4.4000000000000004</v>
      </c>
      <c r="F18" s="24">
        <v>3.6</v>
      </c>
      <c r="G18" s="24">
        <v>16.16</v>
      </c>
      <c r="H18" s="18">
        <v>115</v>
      </c>
      <c r="I18" s="25">
        <v>5</v>
      </c>
      <c r="J18" s="40">
        <v>140</v>
      </c>
    </row>
    <row r="19" spans="1:11" x14ac:dyDescent="0.2">
      <c r="B19" s="15" t="s">
        <v>48</v>
      </c>
      <c r="C19" s="15" t="s">
        <v>34</v>
      </c>
      <c r="D19" s="17">
        <v>90</v>
      </c>
      <c r="E19" s="24">
        <v>12.1</v>
      </c>
      <c r="F19" s="24">
        <v>12.1</v>
      </c>
      <c r="G19" s="24">
        <v>2.8</v>
      </c>
      <c r="H19" s="18">
        <v>169</v>
      </c>
      <c r="I19" s="25">
        <v>65</v>
      </c>
      <c r="J19" s="40">
        <v>246</v>
      </c>
    </row>
    <row r="20" spans="1:11" x14ac:dyDescent="0.2">
      <c r="B20" s="15" t="s">
        <v>47</v>
      </c>
      <c r="C20" s="15" t="s">
        <v>33</v>
      </c>
      <c r="D20" s="17">
        <v>150</v>
      </c>
      <c r="E20" s="24">
        <v>8.82</v>
      </c>
      <c r="F20" s="24">
        <v>7.14</v>
      </c>
      <c r="G20" s="24">
        <v>38.6</v>
      </c>
      <c r="H20" s="18">
        <v>254</v>
      </c>
      <c r="I20" s="25">
        <v>6.556</v>
      </c>
      <c r="J20" s="40">
        <v>297</v>
      </c>
    </row>
    <row r="21" spans="1:11" x14ac:dyDescent="0.2">
      <c r="B21" s="15" t="s">
        <v>49</v>
      </c>
      <c r="C21" s="15" t="s">
        <v>58</v>
      </c>
      <c r="D21" s="17">
        <v>60</v>
      </c>
      <c r="E21" s="24">
        <v>0.7</v>
      </c>
      <c r="F21" s="24">
        <v>2</v>
      </c>
      <c r="G21" s="24">
        <v>7</v>
      </c>
      <c r="H21" s="55">
        <v>49</v>
      </c>
      <c r="I21" s="25">
        <v>7</v>
      </c>
      <c r="J21" s="40">
        <v>40</v>
      </c>
    </row>
    <row r="22" spans="1:11" ht="27" x14ac:dyDescent="0.2">
      <c r="B22" s="15" t="s">
        <v>65</v>
      </c>
      <c r="C22" s="15" t="s">
        <v>30</v>
      </c>
      <c r="D22" s="66">
        <v>200</v>
      </c>
      <c r="E22" s="94">
        <v>0.2</v>
      </c>
      <c r="F22" s="94">
        <v>0</v>
      </c>
      <c r="G22" s="94">
        <v>9.3000000000000007</v>
      </c>
      <c r="H22" s="69">
        <v>38</v>
      </c>
      <c r="I22" s="95">
        <v>2</v>
      </c>
      <c r="J22" s="96">
        <v>686</v>
      </c>
      <c r="K22" s="65"/>
    </row>
    <row r="23" spans="1:11" ht="15.75" x14ac:dyDescent="0.2">
      <c r="B23" s="20" t="s">
        <v>14</v>
      </c>
      <c r="C23" s="20" t="s">
        <v>31</v>
      </c>
      <c r="D23" s="17">
        <v>90</v>
      </c>
      <c r="E23" s="59">
        <v>7.9</v>
      </c>
      <c r="F23" s="59">
        <v>1</v>
      </c>
      <c r="G23" s="59">
        <v>48.3</v>
      </c>
      <c r="H23" s="56">
        <v>246</v>
      </c>
      <c r="I23" s="44">
        <v>4.8</v>
      </c>
      <c r="J23" s="17">
        <v>366</v>
      </c>
    </row>
    <row r="24" spans="1:11" x14ac:dyDescent="0.2">
      <c r="B24" s="22" t="s">
        <v>15</v>
      </c>
      <c r="C24" s="22"/>
      <c r="D24" s="57">
        <f>SUM(D18:D23)</f>
        <v>790</v>
      </c>
      <c r="E24" s="58">
        <f>SUM(E18:E23)</f>
        <v>34.119999999999997</v>
      </c>
      <c r="F24" s="58">
        <f>SUM(F18:F23)</f>
        <v>25.84</v>
      </c>
      <c r="G24" s="58">
        <f>SUM(G18:G23)</f>
        <v>122.16</v>
      </c>
      <c r="H24" s="42">
        <f>SUM(H18:H23)</f>
        <v>871</v>
      </c>
      <c r="I24" s="42">
        <v>93</v>
      </c>
      <c r="J24" s="17"/>
    </row>
    <row r="25" spans="1:11" x14ac:dyDescent="0.2">
      <c r="A25" s="65"/>
      <c r="B25" s="76" t="s">
        <v>2</v>
      </c>
      <c r="C25" s="77"/>
      <c r="D25" s="77"/>
      <c r="E25" s="77"/>
      <c r="F25" s="77"/>
      <c r="G25" s="77"/>
      <c r="H25" s="77"/>
      <c r="I25" s="77"/>
      <c r="J25" s="78"/>
    </row>
    <row r="26" spans="1:11" x14ac:dyDescent="0.2">
      <c r="B26" s="20" t="s">
        <v>62</v>
      </c>
      <c r="C26" s="20" t="s">
        <v>35</v>
      </c>
      <c r="D26" s="66">
        <v>200</v>
      </c>
      <c r="E26" s="67">
        <v>0.6</v>
      </c>
      <c r="F26" s="67">
        <v>0</v>
      </c>
      <c r="G26" s="67">
        <v>33</v>
      </c>
      <c r="H26" s="69">
        <f>(E26+G26)*4+F26*9</f>
        <v>134.4</v>
      </c>
      <c r="I26" s="69">
        <v>20</v>
      </c>
      <c r="J26" s="66">
        <v>389</v>
      </c>
      <c r="K26" s="65"/>
    </row>
    <row r="27" spans="1:11" s="65" customFormat="1" x14ac:dyDescent="0.2">
      <c r="A27" s="32"/>
      <c r="B27" s="15" t="s">
        <v>50</v>
      </c>
      <c r="C27" s="15" t="s">
        <v>54</v>
      </c>
      <c r="D27" s="17">
        <v>150</v>
      </c>
      <c r="E27" s="24">
        <v>13.38</v>
      </c>
      <c r="F27" s="24">
        <v>10.88</v>
      </c>
      <c r="G27" s="24">
        <v>20.75</v>
      </c>
      <c r="H27" s="18">
        <v>234</v>
      </c>
      <c r="I27" s="25">
        <v>38</v>
      </c>
      <c r="J27" s="40">
        <v>467</v>
      </c>
      <c r="K27" s="32"/>
    </row>
    <row r="28" spans="1:11" x14ac:dyDescent="0.2">
      <c r="B28" s="23" t="s">
        <v>16</v>
      </c>
      <c r="C28" s="23"/>
      <c r="D28" s="26">
        <f>SUM(D26:D27)</f>
        <v>350</v>
      </c>
      <c r="E28" s="41">
        <f>SUM(E26:E27)</f>
        <v>13.98</v>
      </c>
      <c r="F28" s="41">
        <f>SUM(F26:F27)</f>
        <v>10.88</v>
      </c>
      <c r="G28" s="41">
        <f>SUM(G26:G27)</f>
        <v>53.75</v>
      </c>
      <c r="H28" s="42">
        <f>SUM(H26:H27)</f>
        <v>368.4</v>
      </c>
      <c r="I28" s="42">
        <v>58</v>
      </c>
      <c r="J28" s="17"/>
    </row>
    <row r="29" spans="1:11" x14ac:dyDescent="0.2">
      <c r="B29" s="76" t="s">
        <v>3</v>
      </c>
      <c r="C29" s="77"/>
      <c r="D29" s="77"/>
      <c r="E29" s="77"/>
      <c r="F29" s="77"/>
      <c r="G29" s="77"/>
      <c r="H29" s="77"/>
      <c r="I29" s="77"/>
      <c r="J29" s="78"/>
    </row>
    <row r="30" spans="1:11" x14ac:dyDescent="0.2">
      <c r="B30" s="15" t="s">
        <v>51</v>
      </c>
      <c r="C30" s="15" t="s">
        <v>28</v>
      </c>
      <c r="D30" s="17">
        <v>90</v>
      </c>
      <c r="E30" s="24">
        <v>11</v>
      </c>
      <c r="F30" s="24">
        <v>7.5</v>
      </c>
      <c r="G30" s="24">
        <v>3</v>
      </c>
      <c r="H30" s="18">
        <v>124</v>
      </c>
      <c r="I30" s="25">
        <v>30.5472</v>
      </c>
      <c r="J30" s="40">
        <v>253</v>
      </c>
    </row>
    <row r="31" spans="1:11" x14ac:dyDescent="0.2">
      <c r="B31" s="15" t="s">
        <v>52</v>
      </c>
      <c r="C31" s="15" t="s">
        <v>33</v>
      </c>
      <c r="D31" s="17">
        <v>150</v>
      </c>
      <c r="E31" s="24">
        <v>3.1</v>
      </c>
      <c r="F31" s="24">
        <v>4.7</v>
      </c>
      <c r="G31" s="24">
        <v>20</v>
      </c>
      <c r="H31" s="18">
        <v>135</v>
      </c>
      <c r="I31" s="25">
        <v>13</v>
      </c>
      <c r="J31" s="40" t="s">
        <v>56</v>
      </c>
    </row>
    <row r="32" spans="1:11" x14ac:dyDescent="0.2">
      <c r="B32" s="15" t="s">
        <v>63</v>
      </c>
      <c r="C32" s="15" t="s">
        <v>29</v>
      </c>
      <c r="D32" s="17">
        <v>60</v>
      </c>
      <c r="E32" s="24">
        <v>0.5</v>
      </c>
      <c r="F32" s="24">
        <v>0.12</v>
      </c>
      <c r="G32" s="24">
        <v>1.61</v>
      </c>
      <c r="H32" s="18">
        <v>10</v>
      </c>
      <c r="I32" s="25">
        <v>10</v>
      </c>
      <c r="J32" s="40">
        <v>247</v>
      </c>
    </row>
    <row r="33" spans="2:10" ht="27" x14ac:dyDescent="0.2">
      <c r="B33" s="15" t="s">
        <v>17</v>
      </c>
      <c r="C33" s="15" t="s">
        <v>37</v>
      </c>
      <c r="D33" s="17">
        <v>200</v>
      </c>
      <c r="E33" s="24">
        <v>0.2</v>
      </c>
      <c r="F33" s="24">
        <v>0</v>
      </c>
      <c r="G33" s="24">
        <v>9.1</v>
      </c>
      <c r="H33" s="55">
        <f t="shared" ref="H33:H35" si="0">(E33+G33)*4+F33*9</f>
        <v>37.199999999999996</v>
      </c>
      <c r="I33" s="25">
        <v>2</v>
      </c>
      <c r="J33" s="40">
        <v>685</v>
      </c>
    </row>
    <row r="34" spans="2:10" ht="15.75" x14ac:dyDescent="0.2">
      <c r="B34" s="20" t="s">
        <v>22</v>
      </c>
      <c r="C34" s="20" t="s">
        <v>31</v>
      </c>
      <c r="D34" s="17">
        <v>70</v>
      </c>
      <c r="E34" s="59">
        <v>5.5</v>
      </c>
      <c r="F34" s="59">
        <v>0.7</v>
      </c>
      <c r="G34" s="59">
        <v>33.799999999999997</v>
      </c>
      <c r="H34" s="56">
        <f t="shared" si="0"/>
        <v>163.5</v>
      </c>
      <c r="I34" s="44">
        <v>3</v>
      </c>
      <c r="J34" s="17">
        <v>366</v>
      </c>
    </row>
    <row r="35" spans="2:10" x14ac:dyDescent="0.2">
      <c r="B35" s="20" t="s">
        <v>25</v>
      </c>
      <c r="C35" s="20" t="s">
        <v>29</v>
      </c>
      <c r="D35" s="17">
        <v>10</v>
      </c>
      <c r="E35" s="43">
        <v>0.1</v>
      </c>
      <c r="F35" s="43">
        <v>8.3000000000000007</v>
      </c>
      <c r="G35" s="43">
        <v>0.1</v>
      </c>
      <c r="H35" s="55">
        <f t="shared" si="0"/>
        <v>75.5</v>
      </c>
      <c r="I35" s="18">
        <v>5.8</v>
      </c>
      <c r="J35" s="17">
        <v>365</v>
      </c>
    </row>
    <row r="36" spans="2:10" x14ac:dyDescent="0.2">
      <c r="B36" s="21" t="s">
        <v>18</v>
      </c>
      <c r="C36" s="21"/>
      <c r="D36" s="26">
        <f>SUM(D30:D35)</f>
        <v>580</v>
      </c>
      <c r="E36" s="45">
        <f t="shared" ref="E36:G36" si="1">SUM(E30:E35)</f>
        <v>20.399999999999999</v>
      </c>
      <c r="F36" s="45">
        <f t="shared" si="1"/>
        <v>21.32</v>
      </c>
      <c r="G36" s="45">
        <f t="shared" si="1"/>
        <v>67.609999999999985</v>
      </c>
      <c r="H36" s="60">
        <v>546</v>
      </c>
      <c r="I36" s="27">
        <v>65</v>
      </c>
      <c r="J36" s="17"/>
    </row>
    <row r="37" spans="2:10" x14ac:dyDescent="0.2">
      <c r="B37" s="76" t="s">
        <v>4</v>
      </c>
      <c r="C37" s="77"/>
      <c r="D37" s="77"/>
      <c r="E37" s="77"/>
      <c r="F37" s="77"/>
      <c r="G37" s="77"/>
      <c r="H37" s="77"/>
      <c r="I37" s="77"/>
      <c r="J37" s="78"/>
    </row>
    <row r="38" spans="2:10" x14ac:dyDescent="0.2">
      <c r="B38" s="15" t="s">
        <v>60</v>
      </c>
      <c r="C38" s="63"/>
      <c r="D38" s="66">
        <v>200</v>
      </c>
      <c r="E38" s="67">
        <v>8</v>
      </c>
      <c r="F38" s="67">
        <v>2.9</v>
      </c>
      <c r="G38" s="67">
        <v>11.6</v>
      </c>
      <c r="H38" s="44">
        <f>(E38+G38)*4+F38*9</f>
        <v>104.5</v>
      </c>
      <c r="I38" s="63"/>
      <c r="J38" s="64">
        <v>386</v>
      </c>
    </row>
    <row r="39" spans="2:10" x14ac:dyDescent="0.2">
      <c r="B39" s="20" t="s">
        <v>53</v>
      </c>
      <c r="C39" s="20" t="s">
        <v>36</v>
      </c>
      <c r="D39" s="17">
        <v>30</v>
      </c>
      <c r="E39" s="43">
        <v>1.62</v>
      </c>
      <c r="F39" s="43">
        <v>2.78</v>
      </c>
      <c r="G39" s="43">
        <v>14.62</v>
      </c>
      <c r="H39" s="44">
        <v>90</v>
      </c>
      <c r="I39" s="44">
        <v>6.6</v>
      </c>
      <c r="J39" s="17" t="s">
        <v>13</v>
      </c>
    </row>
    <row r="40" spans="2:10" x14ac:dyDescent="0.2">
      <c r="B40" s="23" t="s">
        <v>24</v>
      </c>
      <c r="C40" s="23"/>
      <c r="D40" s="26">
        <v>220</v>
      </c>
      <c r="E40" s="26">
        <v>9.6199999999999992</v>
      </c>
      <c r="F40" s="26">
        <v>5.68</v>
      </c>
      <c r="G40" s="45">
        <v>26.22</v>
      </c>
      <c r="H40" s="27">
        <v>195</v>
      </c>
      <c r="I40" s="27">
        <v>7</v>
      </c>
      <c r="J40" s="17"/>
    </row>
    <row r="41" spans="2:10" x14ac:dyDescent="0.2">
      <c r="B41" s="21" t="s">
        <v>19</v>
      </c>
      <c r="C41" s="21"/>
      <c r="D41" s="26">
        <f>D13+D16+D24+D28+D36+D40</f>
        <v>2700</v>
      </c>
      <c r="E41" s="26">
        <f>E13+E16+E24+E28+E36+E40</f>
        <v>98.080000000000013</v>
      </c>
      <c r="F41" s="26">
        <f>F13+F16+F24+F28+F36+F40</f>
        <v>105.38</v>
      </c>
      <c r="G41" s="26">
        <f>G13+G16+G24+G28+G36+G40</f>
        <v>381.47</v>
      </c>
      <c r="H41" s="27">
        <f>H13+H16+H24+H28+H36+H40</f>
        <v>2845.4</v>
      </c>
      <c r="I41" s="27">
        <v>315</v>
      </c>
      <c r="J41" s="17"/>
    </row>
    <row r="42" spans="2:10" x14ac:dyDescent="0.2">
      <c r="B42" s="72"/>
      <c r="C42" s="73"/>
      <c r="D42" s="73"/>
      <c r="E42" s="73"/>
      <c r="F42" s="73"/>
      <c r="G42" s="73"/>
      <c r="H42" s="73"/>
      <c r="I42" s="73"/>
      <c r="J42" s="74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2:J42"/>
    <mergeCell ref="B8:J8"/>
    <mergeCell ref="B37:J37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85"/>
      <c r="G1" s="85"/>
      <c r="H1" s="85"/>
      <c r="I1" s="85"/>
      <c r="J1" s="85"/>
    </row>
    <row r="2" spans="2:12" s="31" customFormat="1" ht="15.75" x14ac:dyDescent="0.25">
      <c r="B2" s="2"/>
      <c r="C2" s="2"/>
      <c r="D2" s="2"/>
      <c r="E2" s="30"/>
      <c r="F2" s="86"/>
      <c r="G2" s="86"/>
      <c r="H2" s="86"/>
      <c r="I2" s="86"/>
      <c r="J2" s="86"/>
      <c r="L2" s="32"/>
    </row>
    <row r="3" spans="2:12" s="31" customFormat="1" ht="15" x14ac:dyDescent="0.25">
      <c r="B3" s="5" t="s">
        <v>42</v>
      </c>
      <c r="C3" s="6" t="s">
        <v>43</v>
      </c>
      <c r="D3" s="33"/>
      <c r="E3" s="34"/>
      <c r="F3" s="35"/>
      <c r="G3" s="7" t="s">
        <v>38</v>
      </c>
      <c r="H3" s="8"/>
      <c r="I3" s="9" t="s">
        <v>39</v>
      </c>
      <c r="J3" s="10" t="s">
        <v>64</v>
      </c>
    </row>
    <row r="4" spans="2:12" s="31" customFormat="1" ht="15.75" x14ac:dyDescent="0.25">
      <c r="B4" s="93"/>
      <c r="C4" s="93"/>
      <c r="D4" s="93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27</v>
      </c>
      <c r="D5" s="88" t="s">
        <v>6</v>
      </c>
      <c r="E5" s="90" t="s">
        <v>7</v>
      </c>
      <c r="F5" s="90"/>
      <c r="G5" s="90"/>
      <c r="H5" s="91" t="s">
        <v>8</v>
      </c>
      <c r="I5" s="39" t="s">
        <v>26</v>
      </c>
      <c r="J5" s="92" t="s">
        <v>9</v>
      </c>
    </row>
    <row r="6" spans="2:12" ht="15.75" x14ac:dyDescent="0.2">
      <c r="B6" s="28"/>
      <c r="C6" s="12"/>
      <c r="D6" s="89"/>
      <c r="E6" s="50" t="s">
        <v>10</v>
      </c>
      <c r="F6" s="50" t="s">
        <v>11</v>
      </c>
      <c r="G6" s="50" t="s">
        <v>12</v>
      </c>
      <c r="H6" s="91"/>
      <c r="I6" s="51"/>
      <c r="J6" s="92"/>
    </row>
    <row r="7" spans="2:12" ht="15.75" x14ac:dyDescent="0.2">
      <c r="B7" s="11"/>
      <c r="C7" s="79" t="s">
        <v>41</v>
      </c>
      <c r="D7" s="80"/>
      <c r="E7" s="80"/>
      <c r="F7" s="80"/>
      <c r="G7" s="80"/>
      <c r="H7" s="81"/>
      <c r="I7" s="51"/>
      <c r="J7" s="48"/>
    </row>
    <row r="8" spans="2:12" x14ac:dyDescent="0.2">
      <c r="B8" s="75" t="s">
        <v>20</v>
      </c>
      <c r="C8" s="75"/>
      <c r="D8" s="75"/>
      <c r="E8" s="75"/>
      <c r="F8" s="75"/>
      <c r="G8" s="75"/>
      <c r="H8" s="75"/>
      <c r="I8" s="75"/>
      <c r="J8" s="75"/>
    </row>
    <row r="9" spans="2:12" x14ac:dyDescent="0.2">
      <c r="B9" s="15" t="s">
        <v>44</v>
      </c>
      <c r="C9" s="15" t="s">
        <v>28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17</v>
      </c>
      <c r="C10" s="15" t="s">
        <v>30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45</v>
      </c>
      <c r="C11" s="16" t="s">
        <v>57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55</v>
      </c>
    </row>
    <row r="12" spans="2:12" x14ac:dyDescent="0.2">
      <c r="B12" s="20" t="s">
        <v>59</v>
      </c>
      <c r="C12" s="20" t="s">
        <v>29</v>
      </c>
      <c r="D12" s="64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21</v>
      </c>
      <c r="C13" s="19"/>
      <c r="D13" s="26">
        <v>570</v>
      </c>
      <c r="E13" s="41">
        <v>18.3</v>
      </c>
      <c r="F13" s="41">
        <v>23.7</v>
      </c>
      <c r="G13" s="41">
        <v>81.099999999999994</v>
      </c>
      <c r="H13" s="42">
        <v>611</v>
      </c>
      <c r="I13" s="42">
        <v>41</v>
      </c>
      <c r="J13" s="17"/>
    </row>
    <row r="14" spans="2:12" x14ac:dyDescent="0.2">
      <c r="B14" s="82" t="s">
        <v>0</v>
      </c>
      <c r="C14" s="83"/>
      <c r="D14" s="83"/>
      <c r="E14" s="83"/>
      <c r="F14" s="83"/>
      <c r="G14" s="83"/>
      <c r="H14" s="83"/>
      <c r="I14" s="83"/>
      <c r="J14" s="84"/>
    </row>
    <row r="15" spans="2:12" x14ac:dyDescent="0.2">
      <c r="B15" s="20" t="s">
        <v>61</v>
      </c>
      <c r="C15" s="20" t="s">
        <v>36</v>
      </c>
      <c r="D15" s="17">
        <v>50</v>
      </c>
      <c r="E15" s="43">
        <v>2</v>
      </c>
      <c r="F15" s="43">
        <v>19.760000000000002</v>
      </c>
      <c r="G15" s="43">
        <v>27.12</v>
      </c>
      <c r="H15" s="44">
        <v>296</v>
      </c>
      <c r="I15" s="44">
        <v>20</v>
      </c>
      <c r="J15" s="17" t="s">
        <v>13</v>
      </c>
    </row>
    <row r="16" spans="2:12" x14ac:dyDescent="0.2">
      <c r="B16" s="21" t="s">
        <v>23</v>
      </c>
      <c r="C16" s="21"/>
      <c r="D16" s="26">
        <v>250</v>
      </c>
      <c r="E16" s="41">
        <v>3.86</v>
      </c>
      <c r="F16" s="41">
        <v>20.16</v>
      </c>
      <c r="G16" s="41">
        <v>43.12</v>
      </c>
      <c r="H16" s="42">
        <v>332</v>
      </c>
      <c r="I16" s="42">
        <v>56</v>
      </c>
      <c r="J16" s="17"/>
    </row>
    <row r="17" spans="1:11" x14ac:dyDescent="0.2">
      <c r="B17" s="76" t="s">
        <v>1</v>
      </c>
      <c r="C17" s="77"/>
      <c r="D17" s="77"/>
      <c r="E17" s="77"/>
      <c r="F17" s="77"/>
      <c r="G17" s="77"/>
      <c r="H17" s="77"/>
      <c r="I17" s="77"/>
      <c r="J17" s="78"/>
    </row>
    <row r="18" spans="1:11" x14ac:dyDescent="0.2">
      <c r="B18" s="15" t="s">
        <v>46</v>
      </c>
      <c r="C18" s="15" t="s">
        <v>32</v>
      </c>
      <c r="D18" s="17">
        <v>250</v>
      </c>
      <c r="E18" s="24">
        <v>5.5</v>
      </c>
      <c r="F18" s="24">
        <v>4.5</v>
      </c>
      <c r="G18" s="24">
        <v>20.2</v>
      </c>
      <c r="H18" s="18">
        <v>143</v>
      </c>
      <c r="I18" s="25">
        <v>6</v>
      </c>
      <c r="J18" s="40">
        <v>140</v>
      </c>
    </row>
    <row r="19" spans="1:11" x14ac:dyDescent="0.2">
      <c r="B19" s="15" t="s">
        <v>48</v>
      </c>
      <c r="C19" s="15" t="s">
        <v>34</v>
      </c>
      <c r="D19" s="17">
        <v>100</v>
      </c>
      <c r="E19" s="24">
        <v>13.4</v>
      </c>
      <c r="F19" s="24">
        <v>13.4</v>
      </c>
      <c r="G19" s="24">
        <v>3.1</v>
      </c>
      <c r="H19" s="18">
        <v>187</v>
      </c>
      <c r="I19" s="25">
        <v>67</v>
      </c>
      <c r="J19" s="40">
        <v>246</v>
      </c>
    </row>
    <row r="20" spans="1:11" x14ac:dyDescent="0.2">
      <c r="B20" s="15" t="s">
        <v>47</v>
      </c>
      <c r="C20" s="15" t="s">
        <v>33</v>
      </c>
      <c r="D20" s="17">
        <v>180</v>
      </c>
      <c r="E20" s="24">
        <v>10.6</v>
      </c>
      <c r="F20" s="24">
        <v>6.8</v>
      </c>
      <c r="G20" s="24">
        <v>46.3</v>
      </c>
      <c r="H20" s="18">
        <v>289</v>
      </c>
      <c r="I20" s="25">
        <v>8</v>
      </c>
      <c r="J20" s="40">
        <v>297</v>
      </c>
    </row>
    <row r="21" spans="1:11" x14ac:dyDescent="0.2">
      <c r="B21" s="15" t="s">
        <v>49</v>
      </c>
      <c r="C21" s="15" t="s">
        <v>58</v>
      </c>
      <c r="D21" s="17">
        <v>100</v>
      </c>
      <c r="E21" s="24">
        <v>1.2</v>
      </c>
      <c r="F21" s="24">
        <v>3.3</v>
      </c>
      <c r="G21" s="24">
        <v>11.7</v>
      </c>
      <c r="H21" s="18">
        <v>81</v>
      </c>
      <c r="I21" s="25">
        <v>10.538</v>
      </c>
      <c r="J21" s="40">
        <v>40</v>
      </c>
    </row>
    <row r="22" spans="1:11" x14ac:dyDescent="0.2">
      <c r="B22" s="15" t="s">
        <v>65</v>
      </c>
      <c r="C22" s="15" t="s">
        <v>30</v>
      </c>
      <c r="D22" s="66">
        <v>200</v>
      </c>
      <c r="E22" s="94">
        <v>0.2</v>
      </c>
      <c r="F22" s="94">
        <v>0</v>
      </c>
      <c r="G22" s="94">
        <v>9.3000000000000007</v>
      </c>
      <c r="H22" s="69">
        <v>38</v>
      </c>
      <c r="I22" s="95">
        <v>2</v>
      </c>
      <c r="J22" s="96">
        <v>686</v>
      </c>
      <c r="K22" s="65"/>
    </row>
    <row r="23" spans="1:11" x14ac:dyDescent="0.2">
      <c r="B23" s="20" t="s">
        <v>14</v>
      </c>
      <c r="C23" s="20" t="s">
        <v>31</v>
      </c>
      <c r="D23" s="17">
        <v>150</v>
      </c>
      <c r="E23" s="43">
        <v>11.9</v>
      </c>
      <c r="F23" s="43">
        <v>1.5</v>
      </c>
      <c r="G23" s="43">
        <v>72.5</v>
      </c>
      <c r="H23" s="44">
        <f t="shared" ref="H23" si="0">(E23+G23)*4+F23*9</f>
        <v>351.1</v>
      </c>
      <c r="I23" s="44">
        <v>7</v>
      </c>
      <c r="J23" s="17">
        <v>366</v>
      </c>
    </row>
    <row r="24" spans="1:11" x14ac:dyDescent="0.2">
      <c r="B24" s="22" t="s">
        <v>15</v>
      </c>
      <c r="C24" s="22"/>
      <c r="D24" s="26">
        <f>SUM(D18:D23)</f>
        <v>980</v>
      </c>
      <c r="E24" s="41">
        <f>SUM(E18:E23)</f>
        <v>42.8</v>
      </c>
      <c r="F24" s="41">
        <f>SUM(F18:F23)</f>
        <v>29.5</v>
      </c>
      <c r="G24" s="41">
        <f>SUM(G18:G23)</f>
        <v>163.1</v>
      </c>
      <c r="H24" s="42">
        <f>SUM(H18:H23)</f>
        <v>1089.0999999999999</v>
      </c>
      <c r="I24" s="42">
        <v>103</v>
      </c>
      <c r="J24" s="17"/>
    </row>
    <row r="25" spans="1:11" x14ac:dyDescent="0.2">
      <c r="B25" s="76" t="s">
        <v>2</v>
      </c>
      <c r="C25" s="77"/>
      <c r="D25" s="77"/>
      <c r="E25" s="77"/>
      <c r="F25" s="77"/>
      <c r="G25" s="77"/>
      <c r="H25" s="77"/>
      <c r="I25" s="77"/>
      <c r="J25" s="78"/>
    </row>
    <row r="26" spans="1:11" x14ac:dyDescent="0.2">
      <c r="A26" s="65"/>
      <c r="B26" s="20" t="s">
        <v>62</v>
      </c>
      <c r="C26" s="20" t="s">
        <v>35</v>
      </c>
      <c r="D26" s="66">
        <v>200</v>
      </c>
      <c r="E26" s="67">
        <v>0.6</v>
      </c>
      <c r="F26" s="67">
        <v>0</v>
      </c>
      <c r="G26" s="67">
        <v>33</v>
      </c>
      <c r="H26" s="69">
        <f>(E26+G26)*4+F26*9</f>
        <v>134.4</v>
      </c>
      <c r="I26" s="69">
        <v>20</v>
      </c>
      <c r="J26" s="66">
        <v>389</v>
      </c>
      <c r="K26" s="65"/>
    </row>
    <row r="27" spans="1:11" s="65" customFormat="1" x14ac:dyDescent="0.2">
      <c r="A27" s="32"/>
      <c r="B27" s="15" t="s">
        <v>50</v>
      </c>
      <c r="C27" s="15" t="s">
        <v>54</v>
      </c>
      <c r="D27" s="17">
        <v>200</v>
      </c>
      <c r="E27" s="24">
        <v>21.4</v>
      </c>
      <c r="F27" s="24">
        <v>17.399999999999999</v>
      </c>
      <c r="G27" s="24">
        <v>33.1</v>
      </c>
      <c r="H27" s="18">
        <v>312</v>
      </c>
      <c r="I27" s="25">
        <v>40</v>
      </c>
      <c r="J27" s="40">
        <v>467</v>
      </c>
      <c r="K27" s="32"/>
    </row>
    <row r="28" spans="1:11" x14ac:dyDescent="0.2">
      <c r="B28" s="23" t="s">
        <v>16</v>
      </c>
      <c r="C28" s="23"/>
      <c r="D28" s="26">
        <f>SUM(D26:D27)</f>
        <v>400</v>
      </c>
      <c r="E28" s="41">
        <f>SUM(E26:E27)</f>
        <v>22</v>
      </c>
      <c r="F28" s="41">
        <f>SUM(F26:F27)</f>
        <v>17.399999999999999</v>
      </c>
      <c r="G28" s="41">
        <v>66.099999999999994</v>
      </c>
      <c r="H28" s="42">
        <f>SUM(H26:H27)</f>
        <v>446.4</v>
      </c>
      <c r="I28" s="42">
        <v>60</v>
      </c>
      <c r="J28" s="17"/>
    </row>
    <row r="29" spans="1:11" x14ac:dyDescent="0.2">
      <c r="B29" s="76" t="s">
        <v>3</v>
      </c>
      <c r="C29" s="77"/>
      <c r="D29" s="77"/>
      <c r="E29" s="77"/>
      <c r="F29" s="77"/>
      <c r="G29" s="77"/>
      <c r="H29" s="77"/>
      <c r="I29" s="77"/>
      <c r="J29" s="78"/>
    </row>
    <row r="30" spans="1:11" x14ac:dyDescent="0.2">
      <c r="B30" s="15" t="s">
        <v>51</v>
      </c>
      <c r="C30" s="15" t="s">
        <v>28</v>
      </c>
      <c r="D30" s="17">
        <v>120</v>
      </c>
      <c r="E30" s="24">
        <v>14.6</v>
      </c>
      <c r="F30" s="24">
        <v>10.1</v>
      </c>
      <c r="G30" s="24">
        <v>4</v>
      </c>
      <c r="H30" s="18">
        <v>165</v>
      </c>
      <c r="I30" s="25">
        <v>41</v>
      </c>
      <c r="J30" s="40">
        <v>253</v>
      </c>
    </row>
    <row r="31" spans="1:11" x14ac:dyDescent="0.2">
      <c r="B31" s="15" t="s">
        <v>52</v>
      </c>
      <c r="C31" s="15" t="s">
        <v>33</v>
      </c>
      <c r="D31" s="17">
        <v>180</v>
      </c>
      <c r="E31" s="24">
        <v>3.7</v>
      </c>
      <c r="F31" s="24">
        <v>5.6</v>
      </c>
      <c r="G31" s="24">
        <v>24</v>
      </c>
      <c r="H31" s="18">
        <v>161</v>
      </c>
      <c r="I31" s="25">
        <v>15.5085</v>
      </c>
      <c r="J31" s="40" t="s">
        <v>56</v>
      </c>
    </row>
    <row r="32" spans="1:11" x14ac:dyDescent="0.2">
      <c r="B32" s="15" t="s">
        <v>63</v>
      </c>
      <c r="C32" s="15" t="s">
        <v>29</v>
      </c>
      <c r="D32" s="17">
        <v>100</v>
      </c>
      <c r="E32" s="24">
        <v>0.8</v>
      </c>
      <c r="F32" s="24">
        <v>0.2</v>
      </c>
      <c r="G32" s="24">
        <v>2.6</v>
      </c>
      <c r="H32" s="18">
        <v>15</v>
      </c>
      <c r="I32" s="25">
        <v>18</v>
      </c>
      <c r="J32" s="40">
        <v>247</v>
      </c>
    </row>
    <row r="33" spans="2:10" x14ac:dyDescent="0.2">
      <c r="B33" s="15" t="s">
        <v>17</v>
      </c>
      <c r="C33" s="15" t="s">
        <v>37</v>
      </c>
      <c r="D33" s="17">
        <v>200</v>
      </c>
      <c r="E33" s="24">
        <v>0.2</v>
      </c>
      <c r="F33" s="24">
        <v>0</v>
      </c>
      <c r="G33" s="24">
        <v>9.1</v>
      </c>
      <c r="H33" s="55">
        <f t="shared" ref="H33:H35" si="1">(E33+G33)*4+F33*9</f>
        <v>37.199999999999996</v>
      </c>
      <c r="I33" s="25">
        <v>2</v>
      </c>
      <c r="J33" s="40">
        <v>685</v>
      </c>
    </row>
    <row r="34" spans="2:10" ht="15.75" x14ac:dyDescent="0.2">
      <c r="B34" s="20" t="s">
        <v>22</v>
      </c>
      <c r="C34" s="20" t="s">
        <v>31</v>
      </c>
      <c r="D34" s="17">
        <v>100</v>
      </c>
      <c r="E34" s="59">
        <v>7.9</v>
      </c>
      <c r="F34" s="59">
        <v>1</v>
      </c>
      <c r="G34" s="59">
        <v>48.3</v>
      </c>
      <c r="H34" s="56">
        <v>246</v>
      </c>
      <c r="I34" s="44">
        <v>4.8</v>
      </c>
      <c r="J34" s="17">
        <v>366</v>
      </c>
    </row>
    <row r="35" spans="2:10" x14ac:dyDescent="0.2">
      <c r="B35" s="20" t="s">
        <v>25</v>
      </c>
      <c r="C35" s="20" t="s">
        <v>29</v>
      </c>
      <c r="D35" s="61">
        <v>10</v>
      </c>
      <c r="E35" s="62">
        <v>0.1</v>
      </c>
      <c r="F35" s="62">
        <v>8.3000000000000007</v>
      </c>
      <c r="G35" s="62">
        <v>0.1</v>
      </c>
      <c r="H35" s="18">
        <f t="shared" si="1"/>
        <v>75.5</v>
      </c>
      <c r="I35" s="18">
        <v>5.8</v>
      </c>
      <c r="J35" s="17">
        <v>365</v>
      </c>
    </row>
    <row r="36" spans="2:10" x14ac:dyDescent="0.2">
      <c r="B36" s="21" t="s">
        <v>18</v>
      </c>
      <c r="C36" s="21"/>
      <c r="D36" s="26">
        <f>SUM(D30:D35)</f>
        <v>710</v>
      </c>
      <c r="E36" s="45">
        <f t="shared" ref="E36:H36" si="2">SUM(E30:E35)</f>
        <v>27.300000000000004</v>
      </c>
      <c r="F36" s="45">
        <f t="shared" si="2"/>
        <v>25.2</v>
      </c>
      <c r="G36" s="45">
        <f t="shared" si="2"/>
        <v>88.1</v>
      </c>
      <c r="H36" s="27">
        <f t="shared" si="2"/>
        <v>699.7</v>
      </c>
      <c r="I36" s="27">
        <v>88</v>
      </c>
      <c r="J36" s="17"/>
    </row>
    <row r="37" spans="2:10" x14ac:dyDescent="0.2">
      <c r="B37" s="76" t="s">
        <v>4</v>
      </c>
      <c r="C37" s="77"/>
      <c r="D37" s="77"/>
      <c r="E37" s="77"/>
      <c r="F37" s="77"/>
      <c r="G37" s="77"/>
      <c r="H37" s="77"/>
      <c r="I37" s="77"/>
      <c r="J37" s="78"/>
    </row>
    <row r="38" spans="2:10" x14ac:dyDescent="0.2">
      <c r="B38" s="15" t="s">
        <v>60</v>
      </c>
      <c r="C38" s="68"/>
      <c r="D38" s="66">
        <v>200</v>
      </c>
      <c r="E38" s="67">
        <v>8</v>
      </c>
      <c r="F38" s="67">
        <v>2.9</v>
      </c>
      <c r="G38" s="67">
        <v>11.6</v>
      </c>
      <c r="H38" s="44">
        <f>(E38+G38)*4+F38*9</f>
        <v>104.5</v>
      </c>
      <c r="I38" s="68"/>
      <c r="J38" s="64">
        <v>386</v>
      </c>
    </row>
    <row r="39" spans="2:10" ht="15.75" x14ac:dyDescent="0.2">
      <c r="B39" s="15" t="s">
        <v>53</v>
      </c>
      <c r="C39" s="15" t="s">
        <v>36</v>
      </c>
      <c r="D39" s="70">
        <v>30</v>
      </c>
      <c r="E39" s="71">
        <v>2.4300000000000002</v>
      </c>
      <c r="F39" s="71">
        <v>4.0999999999999996</v>
      </c>
      <c r="G39" s="71">
        <v>21.93</v>
      </c>
      <c r="H39" s="56">
        <v>80</v>
      </c>
      <c r="I39" s="44">
        <v>10</v>
      </c>
      <c r="J39" s="17"/>
    </row>
    <row r="40" spans="2:10" x14ac:dyDescent="0.2">
      <c r="B40" s="23" t="s">
        <v>24</v>
      </c>
      <c r="C40" s="23"/>
      <c r="D40" s="26">
        <v>230</v>
      </c>
      <c r="E40" s="26">
        <v>10.43</v>
      </c>
      <c r="F40" s="26">
        <v>7</v>
      </c>
      <c r="G40" s="45">
        <v>33.53</v>
      </c>
      <c r="H40" s="27">
        <v>185</v>
      </c>
      <c r="I40" s="27">
        <v>10</v>
      </c>
      <c r="J40" s="17"/>
    </row>
    <row r="41" spans="2:10" x14ac:dyDescent="0.2">
      <c r="B41" s="21" t="s">
        <v>19</v>
      </c>
      <c r="C41" s="21"/>
      <c r="D41" s="26">
        <f>D13+D16+D24+D28+D36+D40</f>
        <v>3140</v>
      </c>
      <c r="E41" s="26">
        <f>E13+E16+E24+E28+E36+E40</f>
        <v>124.69</v>
      </c>
      <c r="F41" s="26">
        <f>F13+F16+F24+F28+F36+F40</f>
        <v>122.96</v>
      </c>
      <c r="G41" s="26">
        <f>G13+G16+G24+G28+G36+G40</f>
        <v>475.04999999999995</v>
      </c>
      <c r="H41" s="27">
        <v>3452</v>
      </c>
      <c r="I41" s="27">
        <v>358</v>
      </c>
      <c r="J41" s="17"/>
    </row>
    <row r="42" spans="2:10" x14ac:dyDescent="0.2">
      <c r="B42" s="72"/>
      <c r="C42" s="73"/>
      <c r="D42" s="73"/>
      <c r="E42" s="73"/>
      <c r="F42" s="73"/>
      <c r="G42" s="73"/>
      <c r="H42" s="73"/>
      <c r="I42" s="73"/>
      <c r="J42" s="74"/>
    </row>
    <row r="43" spans="2:10" x14ac:dyDescent="0.2">
      <c r="B43" s="3"/>
      <c r="C43" s="3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</sheetData>
  <mergeCells count="15">
    <mergeCell ref="B8:J8"/>
    <mergeCell ref="B42:J42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2025-12-11T10:51:26Z</dcterms:modified>
</cp:coreProperties>
</file>