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26" i="2" l="1"/>
  <c r="H34" i="5" l="1"/>
  <c r="H19" i="5" l="1"/>
  <c r="H11" i="2" l="1"/>
  <c r="D35" i="5" l="1"/>
  <c r="E35" i="5"/>
  <c r="F35" i="5"/>
  <c r="G35" i="5"/>
  <c r="I35" i="5"/>
  <c r="D24" i="5"/>
  <c r="E24" i="5"/>
  <c r="F24" i="5"/>
  <c r="G24" i="5"/>
  <c r="I24" i="5"/>
  <c r="D17" i="5"/>
  <c r="E17" i="5"/>
  <c r="F17" i="5"/>
  <c r="G17" i="5"/>
  <c r="H17" i="5"/>
  <c r="I17" i="5"/>
  <c r="D35" i="2"/>
  <c r="E35" i="2"/>
  <c r="F35" i="2"/>
  <c r="G35" i="2"/>
  <c r="I35" i="2"/>
  <c r="D24" i="2"/>
  <c r="E24" i="2"/>
  <c r="F24" i="2"/>
  <c r="G24" i="2"/>
  <c r="D17" i="2"/>
  <c r="E17" i="2"/>
  <c r="F17" i="2"/>
  <c r="G17" i="2"/>
  <c r="H17" i="2"/>
  <c r="I17" i="2"/>
  <c r="D40" i="5" l="1"/>
  <c r="E40" i="5"/>
  <c r="H34" i="2"/>
  <c r="H33" i="2"/>
  <c r="H24" i="2"/>
  <c r="E40" i="2" l="1"/>
  <c r="D40" i="2"/>
  <c r="H9" i="5"/>
  <c r="H24" i="5" l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<sst xmlns="http://schemas.openxmlformats.org/spreadsheetml/2006/main" count="144" uniqueCount="66">
  <si>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</si>
  <si>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</si>
  <si>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</si>
  <si>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</si>
  <si>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</si>
  <si>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</si>
  <si>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</si>
  <si>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</si>
  <si>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</si>
  <si>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</si>
  <si>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</si>
  <si>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</si>
  <si>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</si>
  <si>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</si>
  <si>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</si>
  <si>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</si>
  <si>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</si>
  <si>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</si>
  <si>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</si>
  <si>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</si>
  <si>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</si>
  <si>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</si>
  <si>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</si>
  <si>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</si>
  <si>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</si>
  <si>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</si>
  <si>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</si>
  <si>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</si>
  <si>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</si>
  <si>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</si>
  <si>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</si>
  <si>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</si>
  <si>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</si>
  <si>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</si>
  <si>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</si>
  <si>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</si>
  <si>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</si>
  <si>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</si>
  <si>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</si>
  <si>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</si>
  <si>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</si>
  <si>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</si>
  <si>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</si>
  <si>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</si>
  <si>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</si>
  <si>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</si>
  <si>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</si>
  <si>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</si>
  <si>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</si>
  <si>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</si>
  <si>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</si>
  <si>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</si>
  <si>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</si>
  <si>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</si>
  <si>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Конфеты</t>
  </si>
  <si>
    <t>Сладкое</t>
  </si>
  <si>
    <t>Яйцо отварное</t>
  </si>
  <si>
    <t>Печенье</t>
  </si>
  <si>
    <t xml:space="preserve">Сладкое </t>
  </si>
  <si>
    <t>Хлеб белый</t>
  </si>
  <si>
    <t>Суп с клецками</t>
  </si>
  <si>
    <t>17.12.2025г.</t>
  </si>
  <si>
    <t>Апельсин</t>
  </si>
  <si>
    <t>Какао</t>
  </si>
  <si>
    <t>Запеканка из творога с джемом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</si>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</sst>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1" fontId="18" fillId="2" borderId="2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workbookViewId="0">
      <selection activeCell="K38" sqref="B38:K38"/>
    </sheetView>
  </sheetViews>
  <sheetFormatPr defaultColWidth="9.109375" defaultRowHeight="13.8" x14ac:dyDescent="0.25"/>
  <cols>
    <col min="1" max="1" width="2.5546875" style="6" customWidth="1"/>
    <col min="2" max="2" width="32.5546875" style="10" customWidth="1"/>
    <col min="3" max="3" width="13.88671875" style="10" customWidth="1"/>
    <col min="4" max="4" width="9.5546875" style="7" bestFit="1" customWidth="1"/>
    <col min="5" max="6" width="9.109375" style="2"/>
    <col min="7" max="7" width="10.88671875" style="2" customWidth="1"/>
    <col min="8" max="9" width="12.33203125" style="8" customWidth="1"/>
    <col min="10" max="10" width="15.44140625" style="9" customWidth="1"/>
    <col min="11" max="16384" width="9.109375" style="6"/>
  </cols>
  <sheetData>
    <row r="1" spans="2:12" s="12" customFormat="1" ht="15.6" x14ac:dyDescent="0.3">
      <c r="B1" s="1"/>
      <c r="C1" s="1"/>
      <c r="D1" s="11"/>
      <c r="E1" s="2"/>
      <c r="F1" s="115"/>
      <c r="G1" s="115"/>
      <c r="H1" s="115"/>
      <c r="I1" s="115"/>
      <c r="J1" s="115"/>
    </row>
    <row r="2" spans="2:12" s="12" customFormat="1" ht="15.6" x14ac:dyDescent="0.3">
      <c r="B2" s="3"/>
      <c r="C2" s="3"/>
      <c r="D2" s="13"/>
      <c r="E2" s="2"/>
      <c r="F2" s="116"/>
      <c r="G2" s="116"/>
      <c r="H2" s="116"/>
      <c r="I2" s="116"/>
      <c r="J2" s="116"/>
      <c r="L2" s="6"/>
    </row>
    <row r="3" spans="2:12" s="12" customFormat="1" ht="14.4" x14ac:dyDescent="0.3">
      <c r="B3" s="18" t="s">
        <v>41</v>
      </c>
      <c r="C3" s="19" t="s">
        <v>42</v>
      </c>
      <c r="D3" s="20"/>
      <c r="E3" s="21"/>
      <c r="F3" s="22"/>
      <c r="G3" s="23" t="s">
        <v>38</v>
      </c>
      <c r="H3" s="24"/>
      <c r="I3" s="25" t="s">
        <v>39</v>
      </c>
      <c r="J3" s="26" t="s">
        <v>61</v>
      </c>
    </row>
    <row r="4" spans="2:12" s="12" customFormat="1" ht="15.6" x14ac:dyDescent="0.3">
      <c r="B4" s="117"/>
      <c r="C4" s="117"/>
      <c r="D4" s="117"/>
      <c r="E4" s="2"/>
      <c r="F4" s="4"/>
      <c r="G4" s="4"/>
      <c r="H4" s="5"/>
      <c r="I4" s="5"/>
      <c r="J4" s="14"/>
    </row>
    <row r="5" spans="2:12" ht="28.5" customHeight="1" x14ac:dyDescent="0.25">
      <c r="B5" s="62" t="s">
        <v>5</v>
      </c>
      <c r="C5" s="27" t="s">
        <v>27</v>
      </c>
      <c r="D5" s="118" t="s">
        <v>6</v>
      </c>
      <c r="E5" s="120" t="s">
        <v>7</v>
      </c>
      <c r="F5" s="120"/>
      <c r="G5" s="120"/>
      <c r="H5" s="121" t="s">
        <v>8</v>
      </c>
      <c r="I5" s="63" t="s">
        <v>26</v>
      </c>
      <c r="J5" s="122" t="s">
        <v>9</v>
      </c>
    </row>
    <row r="6" spans="2:12" ht="15.6" x14ac:dyDescent="0.25">
      <c r="B6" s="28"/>
      <c r="C6" s="29"/>
      <c r="D6" s="119"/>
      <c r="E6" s="60" t="s">
        <v>10</v>
      </c>
      <c r="F6" s="60" t="s">
        <v>11</v>
      </c>
      <c r="G6" s="60" t="s">
        <v>12</v>
      </c>
      <c r="H6" s="121"/>
      <c r="I6" s="61"/>
      <c r="J6" s="122"/>
    </row>
    <row r="7" spans="2:12" ht="15.6" x14ac:dyDescent="0.25">
      <c r="B7" s="98"/>
      <c r="C7" s="123" t="s">
        <v>52</v>
      </c>
      <c r="D7" s="124"/>
      <c r="E7" s="124"/>
      <c r="F7" s="124"/>
      <c r="G7" s="125"/>
      <c r="H7" s="15"/>
      <c r="I7" s="15"/>
      <c r="J7" s="17"/>
    </row>
    <row r="8" spans="2:12" x14ac:dyDescent="0.25">
      <c r="B8" s="114" t="s">
        <v>19</v>
      </c>
      <c r="C8" s="114"/>
      <c r="D8" s="114"/>
      <c r="E8" s="114"/>
      <c r="F8" s="114"/>
      <c r="G8" s="114"/>
      <c r="H8" s="114"/>
      <c r="I8" s="114"/>
      <c r="J8" s="114"/>
    </row>
    <row r="9" spans="2:12" x14ac:dyDescent="0.25">
      <c r="B9" s="30" t="s">
        <v>43</v>
      </c>
      <c r="C9" s="30" t="s">
        <v>36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5">
      <c r="B10" s="30" t="s">
        <v>44</v>
      </c>
      <c r="C10" s="30" t="s">
        <v>35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5">
      <c r="B11" s="38" t="s">
        <v>24</v>
      </c>
      <c r="C11" s="38" t="s">
        <v>37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50</v>
      </c>
    </row>
    <row r="12" spans="2:12" s="67" customFormat="1" x14ac:dyDescent="0.25">
      <c r="B12" s="30" t="s">
        <v>56</v>
      </c>
      <c r="C12" s="30" t="s">
        <v>28</v>
      </c>
      <c r="D12" s="39">
        <v>40</v>
      </c>
      <c r="E12" s="78">
        <v>4.8</v>
      </c>
      <c r="F12" s="78">
        <v>4.4000000000000004</v>
      </c>
      <c r="G12" s="78">
        <v>0.2</v>
      </c>
      <c r="H12" s="79">
        <v>60</v>
      </c>
      <c r="I12" s="80">
        <v>11.4</v>
      </c>
      <c r="J12" s="81">
        <v>209</v>
      </c>
    </row>
    <row r="13" spans="2:12" x14ac:dyDescent="0.25">
      <c r="B13" s="40" t="s">
        <v>20</v>
      </c>
      <c r="C13" s="40"/>
      <c r="D13" s="41">
        <v>510</v>
      </c>
      <c r="E13" s="42">
        <v>21.49</v>
      </c>
      <c r="F13" s="42">
        <v>25.21</v>
      </c>
      <c r="G13" s="42">
        <v>80.44</v>
      </c>
      <c r="H13" s="43">
        <v>635</v>
      </c>
      <c r="I13" s="43">
        <v>45</v>
      </c>
      <c r="J13" s="31"/>
    </row>
    <row r="14" spans="2:12" x14ac:dyDescent="0.25">
      <c r="B14" s="111" t="s">
        <v>0</v>
      </c>
      <c r="C14" s="112"/>
      <c r="D14" s="112"/>
      <c r="E14" s="112"/>
      <c r="F14" s="112"/>
      <c r="G14" s="112"/>
      <c r="H14" s="112"/>
      <c r="I14" s="112"/>
      <c r="J14" s="113"/>
    </row>
    <row r="15" spans="2:12" s="67" customFormat="1" x14ac:dyDescent="0.25">
      <c r="B15" s="36" t="s">
        <v>54</v>
      </c>
      <c r="C15" s="36" t="s">
        <v>55</v>
      </c>
      <c r="D15" s="39">
        <v>50</v>
      </c>
      <c r="E15" s="48">
        <v>2</v>
      </c>
      <c r="F15" s="48">
        <v>19.760000000000002</v>
      </c>
      <c r="G15" s="48">
        <v>27.12</v>
      </c>
      <c r="H15" s="49">
        <v>296</v>
      </c>
      <c r="I15" s="49">
        <v>20</v>
      </c>
      <c r="J15" s="39" t="s">
        <v>53</v>
      </c>
    </row>
    <row r="16" spans="2:12" s="103" customFormat="1" x14ac:dyDescent="0.25">
      <c r="B16" s="36" t="s">
        <v>62</v>
      </c>
      <c r="C16" s="106" t="s">
        <v>62</v>
      </c>
      <c r="D16" s="102">
        <v>200</v>
      </c>
      <c r="E16" s="102">
        <v>1.86</v>
      </c>
      <c r="F16" s="102">
        <v>0.4</v>
      </c>
      <c r="G16" s="102">
        <v>16</v>
      </c>
      <c r="H16" s="102">
        <v>76</v>
      </c>
      <c r="I16" s="102">
        <v>36</v>
      </c>
      <c r="J16" s="102">
        <v>393</v>
      </c>
      <c r="K16" s="6"/>
    </row>
    <row r="17" spans="2:11" x14ac:dyDescent="0.25">
      <c r="B17" s="45" t="s">
        <v>22</v>
      </c>
      <c r="C17" s="45"/>
      <c r="D17" s="53">
        <f>SUM(D15:D16)</f>
        <v>250</v>
      </c>
      <c r="E17" s="82">
        <f>SUM(E15:E16)</f>
        <v>3.8600000000000003</v>
      </c>
      <c r="F17" s="82">
        <f>SUM(F15:F16)</f>
        <v>20.16</v>
      </c>
      <c r="G17" s="82">
        <f>SUM(G15:G16)</f>
        <v>43.120000000000005</v>
      </c>
      <c r="H17" s="83">
        <f>SUM(H15:H16)</f>
        <v>372</v>
      </c>
      <c r="I17" s="83">
        <f>SUM(I15:I16)</f>
        <v>56</v>
      </c>
      <c r="J17" s="39"/>
    </row>
    <row r="18" spans="2:11" x14ac:dyDescent="0.25">
      <c r="B18" s="111" t="s">
        <v>1</v>
      </c>
      <c r="C18" s="112"/>
      <c r="D18" s="112"/>
      <c r="E18" s="112"/>
      <c r="F18" s="112"/>
      <c r="G18" s="112"/>
      <c r="H18" s="112"/>
      <c r="I18" s="112"/>
      <c r="J18" s="113"/>
    </row>
    <row r="19" spans="2:11" x14ac:dyDescent="0.25">
      <c r="B19" s="30" t="s">
        <v>60</v>
      </c>
      <c r="C19" s="30" t="s">
        <v>29</v>
      </c>
      <c r="D19" s="39">
        <v>200</v>
      </c>
      <c r="E19" s="78">
        <v>1.44</v>
      </c>
      <c r="F19" s="78">
        <v>1.92</v>
      </c>
      <c r="G19" s="78">
        <v>11.28</v>
      </c>
      <c r="H19" s="79">
        <v>68</v>
      </c>
      <c r="I19" s="80">
        <v>9.5432000000000006</v>
      </c>
      <c r="J19" s="81">
        <v>141</v>
      </c>
    </row>
    <row r="20" spans="2:11" x14ac:dyDescent="0.25">
      <c r="B20" s="30" t="s">
        <v>45</v>
      </c>
      <c r="C20" s="30" t="s">
        <v>31</v>
      </c>
      <c r="D20" s="39">
        <v>240</v>
      </c>
      <c r="E20" s="78">
        <v>25.03</v>
      </c>
      <c r="F20" s="78">
        <v>25.03</v>
      </c>
      <c r="G20" s="78">
        <v>40.58</v>
      </c>
      <c r="H20" s="79">
        <v>488</v>
      </c>
      <c r="I20" s="80">
        <v>109</v>
      </c>
      <c r="J20" s="81">
        <v>443</v>
      </c>
    </row>
    <row r="21" spans="2:11" x14ac:dyDescent="0.25">
      <c r="B21" s="30" t="s">
        <v>46</v>
      </c>
      <c r="C21" s="30" t="s">
        <v>33</v>
      </c>
      <c r="D21" s="90">
        <v>60</v>
      </c>
      <c r="E21" s="78">
        <v>1.1399999999999999</v>
      </c>
      <c r="F21" s="78">
        <v>5.34</v>
      </c>
      <c r="G21" s="78">
        <v>4.62</v>
      </c>
      <c r="H21" s="91">
        <v>71</v>
      </c>
      <c r="I21" s="80">
        <v>13</v>
      </c>
      <c r="J21" s="81">
        <v>115</v>
      </c>
    </row>
    <row r="22" spans="2:11" x14ac:dyDescent="0.25">
      <c r="B22" s="30" t="s">
        <v>63</v>
      </c>
      <c r="C22" s="30" t="s">
        <v>32</v>
      </c>
      <c r="D22" s="39">
        <v>200</v>
      </c>
      <c r="E22" s="32">
        <v>3.6</v>
      </c>
      <c r="F22" s="32">
        <v>3.1</v>
      </c>
      <c r="G22" s="32">
        <v>13.6</v>
      </c>
      <c r="H22" s="33">
        <v>97</v>
      </c>
      <c r="I22" s="33">
        <v>10</v>
      </c>
      <c r="J22" s="31">
        <v>693</v>
      </c>
      <c r="K22" s="67"/>
    </row>
    <row r="23" spans="2:11" ht="15.6" x14ac:dyDescent="0.25">
      <c r="B23" s="36" t="s">
        <v>21</v>
      </c>
      <c r="C23" s="36" t="s">
        <v>37</v>
      </c>
      <c r="D23" s="90">
        <v>100</v>
      </c>
      <c r="E23" s="94">
        <v>7.9</v>
      </c>
      <c r="F23" s="94">
        <v>1</v>
      </c>
      <c r="G23" s="94">
        <v>48.3</v>
      </c>
      <c r="H23" s="92">
        <v>246</v>
      </c>
      <c r="I23" s="49">
        <v>4.8</v>
      </c>
      <c r="J23" s="39">
        <v>366</v>
      </c>
    </row>
    <row r="24" spans="2:11" x14ac:dyDescent="0.25">
      <c r="B24" s="46" t="s">
        <v>14</v>
      </c>
      <c r="C24" s="46"/>
      <c r="D24" s="53">
        <f>SUM(D19:D23)</f>
        <v>800</v>
      </c>
      <c r="E24" s="93">
        <f>SUM(E19:E23)</f>
        <v>39.110000000000007</v>
      </c>
      <c r="F24" s="93">
        <f>SUM(F19:F23)</f>
        <v>36.390000000000008</v>
      </c>
      <c r="G24" s="93">
        <f>SUM(G19:G23)</f>
        <v>118.38</v>
      </c>
      <c r="H24" s="83">
        <f>SUM(H19:H23)</f>
        <v>970</v>
      </c>
      <c r="I24" s="83">
        <v>141</v>
      </c>
      <c r="J24" s="39"/>
    </row>
    <row r="25" spans="2:11" x14ac:dyDescent="0.25">
      <c r="B25" s="126" t="s">
        <v>2</v>
      </c>
      <c r="C25" s="127"/>
      <c r="D25" s="127"/>
      <c r="E25" s="127"/>
      <c r="F25" s="127"/>
      <c r="G25" s="127"/>
      <c r="H25" s="127"/>
      <c r="I25" s="127"/>
      <c r="J25" s="128"/>
    </row>
    <row r="26" spans="2:11" x14ac:dyDescent="0.25">
      <c r="B26" s="147" t="s">
        <v>64</v>
      </c>
      <c r="C26" s="147" t="s">
        <v>51</v>
      </c>
      <c r="D26" s="102">
        <v>170</v>
      </c>
      <c r="E26" s="148">
        <v>28.9</v>
      </c>
      <c r="F26" s="148">
        <v>20.3</v>
      </c>
      <c r="G26" s="148">
        <v>43.2</v>
      </c>
      <c r="H26" s="149">
        <f>(E26+G26)*4+F26*9</f>
        <v>471.1</v>
      </c>
      <c r="I26" s="150">
        <v>46.546599999999998</v>
      </c>
      <c r="J26" s="102">
        <v>366</v>
      </c>
      <c r="K26" s="151"/>
    </row>
    <row r="27" spans="2:11" x14ac:dyDescent="0.25">
      <c r="B27" s="47" t="s">
        <v>16</v>
      </c>
      <c r="C27" s="47" t="s">
        <v>34</v>
      </c>
      <c r="D27" s="39">
        <v>200</v>
      </c>
      <c r="E27" s="48">
        <v>0.2</v>
      </c>
      <c r="F27" s="48">
        <v>0</v>
      </c>
      <c r="G27" s="48">
        <v>9.1</v>
      </c>
      <c r="H27" s="49">
        <v>37</v>
      </c>
      <c r="I27" s="49">
        <v>2</v>
      </c>
      <c r="J27" s="39">
        <v>685</v>
      </c>
    </row>
    <row r="28" spans="2:11" x14ac:dyDescent="0.25">
      <c r="B28" s="50" t="s">
        <v>15</v>
      </c>
      <c r="C28" s="50"/>
      <c r="D28" s="84">
        <v>370</v>
      </c>
      <c r="E28" s="82">
        <v>8</v>
      </c>
      <c r="F28" s="82">
        <v>8.5</v>
      </c>
      <c r="G28" s="82">
        <v>61.4</v>
      </c>
      <c r="H28" s="83">
        <v>354</v>
      </c>
      <c r="I28" s="83">
        <v>15</v>
      </c>
      <c r="J28" s="39"/>
    </row>
    <row r="29" spans="2:11" x14ac:dyDescent="0.25">
      <c r="B29" s="126" t="s">
        <v>3</v>
      </c>
      <c r="C29" s="127"/>
      <c r="D29" s="127"/>
      <c r="E29" s="127"/>
      <c r="F29" s="127"/>
      <c r="G29" s="127"/>
      <c r="H29" s="127"/>
      <c r="I29" s="127"/>
      <c r="J29" s="128"/>
    </row>
    <row r="30" spans="2:11" x14ac:dyDescent="0.25">
      <c r="B30" s="30" t="s">
        <v>47</v>
      </c>
      <c r="C30" s="30" t="s">
        <v>49</v>
      </c>
      <c r="D30" s="39">
        <v>110</v>
      </c>
      <c r="E30" s="78">
        <v>17.649999999999999</v>
      </c>
      <c r="F30" s="78">
        <v>14.58</v>
      </c>
      <c r="G30" s="78">
        <v>4.7</v>
      </c>
      <c r="H30" s="79">
        <v>221</v>
      </c>
      <c r="I30" s="80">
        <v>43</v>
      </c>
      <c r="J30" s="81">
        <v>301</v>
      </c>
    </row>
    <row r="31" spans="2:11" x14ac:dyDescent="0.25">
      <c r="B31" s="30" t="s">
        <v>48</v>
      </c>
      <c r="C31" s="30" t="s">
        <v>30</v>
      </c>
      <c r="D31" s="39">
        <v>150</v>
      </c>
      <c r="E31" s="78">
        <v>6.7</v>
      </c>
      <c r="F31" s="78">
        <v>5.3</v>
      </c>
      <c r="G31" s="78">
        <v>37.799999999999997</v>
      </c>
      <c r="H31" s="91">
        <v>226</v>
      </c>
      <c r="I31" s="80">
        <v>7</v>
      </c>
      <c r="J31" s="81">
        <v>297</v>
      </c>
    </row>
    <row r="32" spans="2:11" x14ac:dyDescent="0.25">
      <c r="B32" s="47" t="s">
        <v>16</v>
      </c>
      <c r="C32" s="47" t="s">
        <v>34</v>
      </c>
      <c r="D32" s="39">
        <v>200</v>
      </c>
      <c r="E32" s="48">
        <v>0.2</v>
      </c>
      <c r="F32" s="48">
        <v>0</v>
      </c>
      <c r="G32" s="48">
        <v>9.1</v>
      </c>
      <c r="H32" s="49">
        <v>37</v>
      </c>
      <c r="I32" s="49">
        <v>2</v>
      </c>
      <c r="J32" s="39">
        <v>685</v>
      </c>
    </row>
    <row r="33" spans="1:33" ht="15.6" x14ac:dyDescent="0.25">
      <c r="B33" s="36" t="s">
        <v>13</v>
      </c>
      <c r="C33" s="36" t="s">
        <v>37</v>
      </c>
      <c r="D33" s="31">
        <v>70</v>
      </c>
      <c r="E33" s="97">
        <v>5.5</v>
      </c>
      <c r="F33" s="97">
        <v>0.7</v>
      </c>
      <c r="G33" s="97">
        <v>33.799999999999997</v>
      </c>
      <c r="H33" s="96">
        <f t="shared" ref="H33" si="0">(E33+G33)*4+F33*9</f>
        <v>163.5</v>
      </c>
      <c r="I33" s="44">
        <v>3.36</v>
      </c>
      <c r="J33" s="31">
        <v>366</v>
      </c>
    </row>
    <row r="34" spans="1:33" x14ac:dyDescent="0.25">
      <c r="B34" s="36" t="s">
        <v>25</v>
      </c>
      <c r="C34" s="36" t="s">
        <v>28</v>
      </c>
      <c r="D34" s="31">
        <v>10</v>
      </c>
      <c r="E34" s="37">
        <v>0.1</v>
      </c>
      <c r="F34" s="37">
        <v>8.3000000000000007</v>
      </c>
      <c r="G34" s="37">
        <v>0.1</v>
      </c>
      <c r="H34" s="95">
        <f>(E34+G34)*4+F34*9</f>
        <v>75.5</v>
      </c>
      <c r="I34" s="33">
        <v>5.8</v>
      </c>
      <c r="J34" s="31">
        <v>365</v>
      </c>
    </row>
    <row r="35" spans="1:33" x14ac:dyDescent="0.25">
      <c r="B35" s="46" t="s">
        <v>17</v>
      </c>
      <c r="C35" s="46"/>
      <c r="D35" s="41">
        <f t="shared" ref="D35:I35" si="1">SUM(D30:D34)</f>
        <v>540</v>
      </c>
      <c r="E35" s="99">
        <f t="shared" si="1"/>
        <v>30.15</v>
      </c>
      <c r="F35" s="99">
        <f t="shared" si="1"/>
        <v>28.88</v>
      </c>
      <c r="G35" s="99">
        <f t="shared" si="1"/>
        <v>85.5</v>
      </c>
      <c r="H35" s="51">
        <v>724</v>
      </c>
      <c r="I35" s="51">
        <f t="shared" si="1"/>
        <v>61.16</v>
      </c>
      <c r="J35" s="31"/>
    </row>
    <row r="36" spans="1:33" x14ac:dyDescent="0.25">
      <c r="B36" s="126" t="s">
        <v>4</v>
      </c>
      <c r="C36" s="127"/>
      <c r="D36" s="127"/>
      <c r="E36" s="127"/>
      <c r="F36" s="127"/>
      <c r="G36" s="127"/>
      <c r="H36" s="127"/>
      <c r="I36" s="127"/>
      <c r="J36" s="128"/>
    </row>
    <row r="37" spans="1:33" x14ac:dyDescent="0.25">
      <c r="B37" s="36" t="s">
        <v>65</v>
      </c>
      <c r="C37" s="36" t="s">
        <v>32</v>
      </c>
      <c r="D37" s="39">
        <v>200</v>
      </c>
      <c r="E37" s="48">
        <v>5.7</v>
      </c>
      <c r="F37" s="48">
        <v>5.9</v>
      </c>
      <c r="G37" s="48">
        <v>9</v>
      </c>
      <c r="H37" s="49">
        <v>112</v>
      </c>
      <c r="I37" s="49">
        <v>16</v>
      </c>
      <c r="J37" s="39">
        <v>697</v>
      </c>
      <c r="K37" s="67"/>
    </row>
    <row r="38" spans="1:33" s="105" customFormat="1" x14ac:dyDescent="0.25">
      <c r="A38" s="104"/>
      <c r="B38" s="101" t="s">
        <v>57</v>
      </c>
      <c r="C38" s="101" t="s">
        <v>58</v>
      </c>
      <c r="D38" s="108">
        <v>25</v>
      </c>
      <c r="E38" s="109">
        <v>12.75</v>
      </c>
      <c r="F38" s="109">
        <v>4.75</v>
      </c>
      <c r="G38" s="109">
        <v>36</v>
      </c>
      <c r="H38" s="110">
        <v>205.75</v>
      </c>
      <c r="I38" s="110">
        <v>10</v>
      </c>
      <c r="J38" s="108" t="s">
        <v>53</v>
      </c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1:33" x14ac:dyDescent="0.25">
      <c r="B39" s="46" t="s">
        <v>23</v>
      </c>
      <c r="C39" s="46"/>
      <c r="D39" s="41">
        <v>225</v>
      </c>
      <c r="E39" s="41">
        <v>20.75</v>
      </c>
      <c r="F39" s="41">
        <v>7.65</v>
      </c>
      <c r="G39" s="41">
        <v>47.6</v>
      </c>
      <c r="H39" s="51">
        <v>311</v>
      </c>
      <c r="I39" s="51">
        <v>10</v>
      </c>
      <c r="J39" s="31"/>
    </row>
    <row r="40" spans="1:33" x14ac:dyDescent="0.25">
      <c r="B40" s="52" t="s">
        <v>18</v>
      </c>
      <c r="C40" s="52"/>
      <c r="D40" s="53">
        <f>D13+D17+D24+D28+D35+D39</f>
        <v>2695</v>
      </c>
      <c r="E40" s="53">
        <f>E13+E17+E24+E28+E35+E39</f>
        <v>123.36000000000001</v>
      </c>
      <c r="F40" s="53">
        <v>123.39</v>
      </c>
      <c r="G40" s="53">
        <v>470.74</v>
      </c>
      <c r="H40" s="54">
        <v>3454</v>
      </c>
      <c r="I40" s="54">
        <v>312</v>
      </c>
      <c r="J40" s="31"/>
    </row>
    <row r="41" spans="1:33" x14ac:dyDescent="0.25">
      <c r="B41" s="129"/>
      <c r="C41" s="130"/>
      <c r="D41" s="130"/>
      <c r="E41" s="130"/>
      <c r="F41" s="130"/>
      <c r="G41" s="130"/>
      <c r="H41" s="130"/>
      <c r="I41" s="130"/>
      <c r="J41" s="131"/>
    </row>
    <row r="42" spans="1:33" x14ac:dyDescent="0.25">
      <c r="B42" s="55"/>
      <c r="C42" s="55"/>
      <c r="D42" s="56"/>
      <c r="E42" s="57"/>
      <c r="F42" s="57"/>
      <c r="G42" s="57"/>
      <c r="H42" s="58"/>
      <c r="I42" s="58"/>
      <c r="J42" s="59"/>
    </row>
    <row r="43" spans="1:33" x14ac:dyDescent="0.25">
      <c r="B43" s="55"/>
      <c r="C43" s="55"/>
      <c r="D43" s="56"/>
      <c r="E43" s="57"/>
      <c r="F43" s="57"/>
      <c r="G43" s="57"/>
      <c r="H43" s="58"/>
      <c r="I43" s="58"/>
      <c r="J43" s="59"/>
    </row>
    <row r="44" spans="1:33" x14ac:dyDescent="0.25">
      <c r="B44" s="55"/>
      <c r="C44" s="55"/>
      <c r="D44" s="56"/>
      <c r="E44" s="57"/>
      <c r="F44" s="57"/>
      <c r="G44" s="57"/>
      <c r="H44" s="58"/>
      <c r="I44" s="58"/>
      <c r="J44" s="59"/>
    </row>
    <row r="45" spans="1:33" x14ac:dyDescent="0.25">
      <c r="B45" s="55"/>
      <c r="C45" s="55"/>
      <c r="D45" s="56"/>
      <c r="E45" s="57"/>
      <c r="F45" s="57"/>
      <c r="G45" s="57"/>
      <c r="H45" s="58"/>
      <c r="I45" s="58"/>
      <c r="J45" s="59"/>
    </row>
    <row r="46" spans="1:33" x14ac:dyDescent="0.25">
      <c r="B46" s="55"/>
      <c r="C46" s="55"/>
      <c r="D46" s="56"/>
      <c r="E46" s="57"/>
      <c r="F46" s="57"/>
      <c r="G46" s="57"/>
      <c r="H46" s="58"/>
      <c r="I46" s="58"/>
      <c r="J46" s="59"/>
    </row>
    <row r="47" spans="1:33" x14ac:dyDescent="0.25">
      <c r="B47" s="55"/>
      <c r="C47" s="55"/>
      <c r="D47" s="56"/>
      <c r="E47" s="57"/>
      <c r="F47" s="57"/>
      <c r="G47" s="57"/>
      <c r="H47" s="58"/>
      <c r="I47" s="58"/>
      <c r="J47" s="59"/>
    </row>
    <row r="48" spans="1:33" x14ac:dyDescent="0.25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5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5">
      <c r="B50" s="55"/>
      <c r="C50" s="55"/>
      <c r="D50" s="56"/>
      <c r="E50" s="57"/>
      <c r="F50" s="57"/>
      <c r="G50" s="57"/>
      <c r="H50" s="58"/>
      <c r="I50" s="58"/>
      <c r="J50" s="59"/>
    </row>
    <row r="51" spans="2:10" x14ac:dyDescent="0.25">
      <c r="B51" s="55"/>
      <c r="C51" s="55"/>
      <c r="D51" s="56"/>
      <c r="E51" s="57"/>
      <c r="F51" s="57"/>
      <c r="G51" s="57"/>
      <c r="H51" s="58"/>
      <c r="I51" s="58"/>
      <c r="J51" s="59"/>
    </row>
    <row r="52" spans="2:10" x14ac:dyDescent="0.25">
      <c r="B52" s="55"/>
      <c r="C52" s="55"/>
      <c r="D52" s="56"/>
      <c r="E52" s="57"/>
      <c r="F52" s="57"/>
      <c r="G52" s="57"/>
      <c r="H52" s="58"/>
      <c r="I52" s="58"/>
      <c r="J52" s="59"/>
    </row>
  </sheetData>
  <mergeCells count="15">
    <mergeCell ref="B18:J18"/>
    <mergeCell ref="B25:J25"/>
    <mergeCell ref="B29:J29"/>
    <mergeCell ref="B36:J36"/>
    <mergeCell ref="B41:J41"/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selection activeCell="K38" sqref="B38:K38"/>
    </sheetView>
  </sheetViews>
  <sheetFormatPr defaultColWidth="9.109375" defaultRowHeight="13.8" x14ac:dyDescent="0.25"/>
  <cols>
    <col min="1" max="1" width="2.5546875" style="67" customWidth="1"/>
    <col min="2" max="2" width="32.5546875" style="10" customWidth="1"/>
    <col min="3" max="3" width="13.88671875" style="10" customWidth="1"/>
    <col min="4" max="4" width="9.5546875" style="10" bestFit="1" customWidth="1"/>
    <col min="5" max="6" width="9.109375" style="65"/>
    <col min="7" max="7" width="10.88671875" style="65" customWidth="1"/>
    <col min="8" max="9" width="12.33203125" style="88" customWidth="1"/>
    <col min="10" max="10" width="15.44140625" style="89" customWidth="1"/>
    <col min="11" max="16384" width="9.109375" style="67"/>
  </cols>
  <sheetData>
    <row r="1" spans="2:12" s="66" customFormat="1" ht="15.6" x14ac:dyDescent="0.3">
      <c r="B1" s="1"/>
      <c r="C1" s="1"/>
      <c r="D1" s="1"/>
      <c r="E1" s="65"/>
      <c r="F1" s="132"/>
      <c r="G1" s="132"/>
      <c r="H1" s="132"/>
      <c r="I1" s="132"/>
      <c r="J1" s="132"/>
    </row>
    <row r="2" spans="2:12" s="66" customFormat="1" ht="15.6" x14ac:dyDescent="0.3">
      <c r="B2" s="3"/>
      <c r="C2" s="3"/>
      <c r="D2" s="3"/>
      <c r="E2" s="65"/>
      <c r="F2" s="133"/>
      <c r="G2" s="133"/>
      <c r="H2" s="133"/>
      <c r="I2" s="133"/>
      <c r="J2" s="133"/>
      <c r="L2" s="67"/>
    </row>
    <row r="3" spans="2:12" s="66" customFormat="1" ht="14.4" x14ac:dyDescent="0.3">
      <c r="B3" s="18" t="s">
        <v>41</v>
      </c>
      <c r="C3" s="19" t="s">
        <v>42</v>
      </c>
      <c r="D3" s="68"/>
      <c r="E3" s="69"/>
      <c r="F3" s="70"/>
      <c r="G3" s="23" t="s">
        <v>38</v>
      </c>
      <c r="H3" s="24"/>
      <c r="I3" s="25" t="s">
        <v>39</v>
      </c>
      <c r="J3" s="26" t="s">
        <v>61</v>
      </c>
    </row>
    <row r="4" spans="2:12" s="66" customFormat="1" ht="15.6" x14ac:dyDescent="0.3">
      <c r="B4" s="134"/>
      <c r="C4" s="134"/>
      <c r="D4" s="134"/>
      <c r="E4" s="65"/>
      <c r="F4" s="71"/>
      <c r="G4" s="71"/>
      <c r="H4" s="72"/>
      <c r="I4" s="72"/>
      <c r="J4" s="73"/>
    </row>
    <row r="5" spans="2:12" ht="28.5" customHeight="1" x14ac:dyDescent="0.25">
      <c r="B5" s="64" t="s">
        <v>5</v>
      </c>
      <c r="C5" s="27" t="s">
        <v>27</v>
      </c>
      <c r="D5" s="140" t="s">
        <v>6</v>
      </c>
      <c r="E5" s="142" t="s">
        <v>7</v>
      </c>
      <c r="F5" s="142"/>
      <c r="G5" s="142"/>
      <c r="H5" s="143" t="s">
        <v>8</v>
      </c>
      <c r="I5" s="74" t="s">
        <v>26</v>
      </c>
      <c r="J5" s="122" t="s">
        <v>9</v>
      </c>
    </row>
    <row r="6" spans="2:12" ht="15.6" x14ac:dyDescent="0.25">
      <c r="B6" s="28"/>
      <c r="C6" s="29"/>
      <c r="D6" s="141"/>
      <c r="E6" s="75" t="s">
        <v>10</v>
      </c>
      <c r="F6" s="75" t="s">
        <v>11</v>
      </c>
      <c r="G6" s="75" t="s">
        <v>12</v>
      </c>
      <c r="H6" s="143"/>
      <c r="I6" s="76"/>
      <c r="J6" s="122"/>
    </row>
    <row r="7" spans="2:12" ht="15.6" x14ac:dyDescent="0.25">
      <c r="B7" s="16"/>
      <c r="C7" s="123" t="s">
        <v>40</v>
      </c>
      <c r="D7" s="135"/>
      <c r="E7" s="135"/>
      <c r="F7" s="135"/>
      <c r="G7" s="136"/>
      <c r="H7" s="77"/>
      <c r="I7" s="77"/>
      <c r="J7" s="17"/>
    </row>
    <row r="8" spans="2:12" x14ac:dyDescent="0.25">
      <c r="B8" s="144" t="s">
        <v>19</v>
      </c>
      <c r="C8" s="144"/>
      <c r="D8" s="144"/>
      <c r="E8" s="144"/>
      <c r="F8" s="144"/>
      <c r="G8" s="144"/>
      <c r="H8" s="144"/>
      <c r="I8" s="144"/>
      <c r="J8" s="144"/>
    </row>
    <row r="9" spans="2:12" x14ac:dyDescent="0.25">
      <c r="B9" s="30" t="s">
        <v>43</v>
      </c>
      <c r="C9" s="30" t="s">
        <v>36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5">
      <c r="B10" s="30" t="s">
        <v>44</v>
      </c>
      <c r="C10" s="30" t="s">
        <v>35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s="6" customFormat="1" ht="15.75" customHeight="1" x14ac:dyDescent="0.25">
      <c r="B11" s="38" t="s">
        <v>24</v>
      </c>
      <c r="C11" s="106" t="s">
        <v>59</v>
      </c>
      <c r="D11" s="102">
        <v>80</v>
      </c>
      <c r="E11" s="102">
        <v>5.6</v>
      </c>
      <c r="F11" s="102">
        <v>9</v>
      </c>
      <c r="G11" s="102">
        <v>33.9</v>
      </c>
      <c r="H11" s="102">
        <v>239</v>
      </c>
      <c r="I11" s="102">
        <v>9</v>
      </c>
      <c r="J11" s="102" t="s">
        <v>50</v>
      </c>
    </row>
    <row r="12" spans="2:12" x14ac:dyDescent="0.25">
      <c r="B12" s="30" t="s">
        <v>56</v>
      </c>
      <c r="C12" s="30" t="s">
        <v>28</v>
      </c>
      <c r="D12" s="39">
        <v>40</v>
      </c>
      <c r="E12" s="78">
        <v>4.8</v>
      </c>
      <c r="F12" s="78">
        <v>4.4000000000000004</v>
      </c>
      <c r="G12" s="78">
        <v>0.2</v>
      </c>
      <c r="H12" s="79">
        <v>60</v>
      </c>
      <c r="I12" s="80">
        <v>11.4</v>
      </c>
      <c r="J12" s="81">
        <v>209</v>
      </c>
    </row>
    <row r="13" spans="2:12" x14ac:dyDescent="0.25">
      <c r="B13" s="40" t="s">
        <v>20</v>
      </c>
      <c r="C13" s="40"/>
      <c r="D13" s="53">
        <v>570</v>
      </c>
      <c r="E13" s="82">
        <v>24.5</v>
      </c>
      <c r="F13" s="82">
        <v>27.6</v>
      </c>
      <c r="G13" s="82">
        <v>94.4</v>
      </c>
      <c r="H13" s="83">
        <v>724</v>
      </c>
      <c r="I13" s="83">
        <v>51</v>
      </c>
      <c r="J13" s="39"/>
    </row>
    <row r="14" spans="2:12" x14ac:dyDescent="0.25">
      <c r="B14" s="126" t="s">
        <v>0</v>
      </c>
      <c r="C14" s="127"/>
      <c r="D14" s="127"/>
      <c r="E14" s="127"/>
      <c r="F14" s="127"/>
      <c r="G14" s="127"/>
      <c r="H14" s="127"/>
      <c r="I14" s="127"/>
      <c r="J14" s="128"/>
    </row>
    <row r="15" spans="2:12" x14ac:dyDescent="0.25">
      <c r="B15" s="36" t="s">
        <v>54</v>
      </c>
      <c r="C15" s="36" t="s">
        <v>55</v>
      </c>
      <c r="D15" s="39">
        <v>50</v>
      </c>
      <c r="E15" s="48">
        <v>2</v>
      </c>
      <c r="F15" s="48">
        <v>19.760000000000002</v>
      </c>
      <c r="G15" s="48">
        <v>27.12</v>
      </c>
      <c r="H15" s="49">
        <v>296</v>
      </c>
      <c r="I15" s="49">
        <v>20</v>
      </c>
      <c r="J15" s="39" t="s">
        <v>53</v>
      </c>
    </row>
    <row r="16" spans="2:12" s="103" customFormat="1" x14ac:dyDescent="0.25">
      <c r="B16" s="36" t="s">
        <v>62</v>
      </c>
      <c r="C16" s="106" t="s">
        <v>62</v>
      </c>
      <c r="D16" s="102">
        <v>200</v>
      </c>
      <c r="E16" s="102">
        <v>1.86</v>
      </c>
      <c r="F16" s="102">
        <v>0.4</v>
      </c>
      <c r="G16" s="102">
        <v>16</v>
      </c>
      <c r="H16" s="102">
        <v>76</v>
      </c>
      <c r="I16" s="102">
        <v>36</v>
      </c>
      <c r="J16" s="102">
        <v>393</v>
      </c>
      <c r="K16" s="6"/>
    </row>
    <row r="17" spans="2:10" x14ac:dyDescent="0.25">
      <c r="B17" s="45" t="s">
        <v>22</v>
      </c>
      <c r="C17" s="45"/>
      <c r="D17" s="53">
        <f>SUM(D15:D16)</f>
        <v>250</v>
      </c>
      <c r="E17" s="82">
        <f>SUM(E15:E16)</f>
        <v>3.8600000000000003</v>
      </c>
      <c r="F17" s="82">
        <f>SUM(F15:F16)</f>
        <v>20.16</v>
      </c>
      <c r="G17" s="82">
        <f>SUM(G15:G16)</f>
        <v>43.120000000000005</v>
      </c>
      <c r="H17" s="83">
        <f>SUM(H15:H16)</f>
        <v>372</v>
      </c>
      <c r="I17" s="83">
        <f>SUM(I15:I16)</f>
        <v>56</v>
      </c>
      <c r="J17" s="39"/>
    </row>
    <row r="18" spans="2:10" x14ac:dyDescent="0.25">
      <c r="B18" s="137" t="s">
        <v>1</v>
      </c>
      <c r="C18" s="138"/>
      <c r="D18" s="138"/>
      <c r="E18" s="138"/>
      <c r="F18" s="138"/>
      <c r="G18" s="138"/>
      <c r="H18" s="138"/>
      <c r="I18" s="138"/>
      <c r="J18" s="139"/>
    </row>
    <row r="19" spans="2:10" x14ac:dyDescent="0.25">
      <c r="B19" s="30" t="s">
        <v>60</v>
      </c>
      <c r="C19" s="30" t="s">
        <v>29</v>
      </c>
      <c r="D19" s="39">
        <v>250</v>
      </c>
      <c r="E19" s="78">
        <v>1.8</v>
      </c>
      <c r="F19" s="78">
        <v>2.4</v>
      </c>
      <c r="G19" s="78">
        <v>14.1</v>
      </c>
      <c r="H19" s="79">
        <f t="shared" ref="H19" si="0">(E19+G19)*4+F19*9</f>
        <v>85.2</v>
      </c>
      <c r="I19" s="80">
        <v>11.452</v>
      </c>
      <c r="J19" s="81">
        <v>141</v>
      </c>
    </row>
    <row r="20" spans="2:10" x14ac:dyDescent="0.25">
      <c r="B20" s="30" t="s">
        <v>45</v>
      </c>
      <c r="C20" s="30" t="s">
        <v>31</v>
      </c>
      <c r="D20" s="39">
        <v>280</v>
      </c>
      <c r="E20" s="78">
        <v>29.21</v>
      </c>
      <c r="F20" s="78">
        <v>29.21</v>
      </c>
      <c r="G20" s="78">
        <v>47.36</v>
      </c>
      <c r="H20" s="79">
        <v>569</v>
      </c>
      <c r="I20" s="80">
        <v>127</v>
      </c>
      <c r="J20" s="81">
        <v>443</v>
      </c>
    </row>
    <row r="21" spans="2:10" x14ac:dyDescent="0.25">
      <c r="B21" s="30" t="s">
        <v>46</v>
      </c>
      <c r="C21" s="30" t="s">
        <v>33</v>
      </c>
      <c r="D21" s="39">
        <v>100</v>
      </c>
      <c r="E21" s="78">
        <v>1.9</v>
      </c>
      <c r="F21" s="78">
        <v>8.9</v>
      </c>
      <c r="G21" s="78">
        <v>7.7</v>
      </c>
      <c r="H21" s="79">
        <v>119</v>
      </c>
      <c r="I21" s="80">
        <v>22</v>
      </c>
      <c r="J21" s="81">
        <v>115</v>
      </c>
    </row>
    <row r="22" spans="2:10" x14ac:dyDescent="0.25">
      <c r="B22" s="30" t="s">
        <v>63</v>
      </c>
      <c r="C22" s="145" t="s">
        <v>32</v>
      </c>
      <c r="D22" s="146">
        <v>250</v>
      </c>
      <c r="E22" s="146">
        <v>4.5</v>
      </c>
      <c r="F22" s="146">
        <v>3.8</v>
      </c>
      <c r="G22" s="146">
        <v>17</v>
      </c>
      <c r="H22" s="146">
        <v>121</v>
      </c>
      <c r="I22" s="146">
        <v>12</v>
      </c>
      <c r="J22" s="146">
        <v>693</v>
      </c>
    </row>
    <row r="23" spans="2:10" x14ac:dyDescent="0.25">
      <c r="B23" s="36" t="s">
        <v>21</v>
      </c>
      <c r="C23" s="36" t="s">
        <v>37</v>
      </c>
      <c r="D23" s="39">
        <v>150</v>
      </c>
      <c r="E23" s="48">
        <v>11.85</v>
      </c>
      <c r="F23" s="48">
        <v>1.5</v>
      </c>
      <c r="G23" s="48">
        <v>72.45</v>
      </c>
      <c r="H23" s="49">
        <v>369</v>
      </c>
      <c r="I23" s="49">
        <v>8</v>
      </c>
      <c r="J23" s="39">
        <v>366</v>
      </c>
    </row>
    <row r="24" spans="2:10" x14ac:dyDescent="0.25">
      <c r="B24" s="46" t="s">
        <v>14</v>
      </c>
      <c r="C24" s="46"/>
      <c r="D24" s="53">
        <f>SUM(D19:D23)</f>
        <v>1030</v>
      </c>
      <c r="E24" s="82">
        <f>SUM(E19:E23)</f>
        <v>49.260000000000005</v>
      </c>
      <c r="F24" s="82">
        <f>SUM(F19:F23)</f>
        <v>45.809999999999995</v>
      </c>
      <c r="G24" s="82">
        <f>SUM(G19:G23)</f>
        <v>158.61000000000001</v>
      </c>
      <c r="H24" s="83">
        <f>SUM(H19:H23)</f>
        <v>1263.2</v>
      </c>
      <c r="I24" s="83">
        <f>SUM(I19:I23)</f>
        <v>180.452</v>
      </c>
      <c r="J24" s="39"/>
    </row>
    <row r="25" spans="2:10" x14ac:dyDescent="0.25">
      <c r="B25" s="126" t="s">
        <v>2</v>
      </c>
      <c r="C25" s="127"/>
      <c r="D25" s="127"/>
      <c r="E25" s="127"/>
      <c r="F25" s="127"/>
      <c r="G25" s="127"/>
      <c r="H25" s="127"/>
      <c r="I25" s="127"/>
      <c r="J25" s="128"/>
    </row>
    <row r="26" spans="2:10" x14ac:dyDescent="0.25">
      <c r="B26" s="30" t="s">
        <v>64</v>
      </c>
      <c r="C26" s="30" t="s">
        <v>51</v>
      </c>
      <c r="D26" s="39">
        <v>230</v>
      </c>
      <c r="E26" s="78">
        <v>39.1</v>
      </c>
      <c r="F26" s="78">
        <v>27.46</v>
      </c>
      <c r="G26" s="78">
        <v>58.44</v>
      </c>
      <c r="H26" s="79">
        <v>692</v>
      </c>
      <c r="I26" s="80">
        <v>63</v>
      </c>
      <c r="J26" s="39">
        <v>366</v>
      </c>
    </row>
    <row r="27" spans="2:10" x14ac:dyDescent="0.25">
      <c r="B27" s="47" t="s">
        <v>16</v>
      </c>
      <c r="C27" s="47" t="s">
        <v>34</v>
      </c>
      <c r="D27" s="39">
        <v>200</v>
      </c>
      <c r="E27" s="48">
        <v>0.2</v>
      </c>
      <c r="F27" s="48">
        <v>0</v>
      </c>
      <c r="G27" s="48">
        <v>9.1</v>
      </c>
      <c r="H27" s="49">
        <v>37</v>
      </c>
      <c r="I27" s="49">
        <v>2</v>
      </c>
      <c r="J27" s="39">
        <v>685</v>
      </c>
    </row>
    <row r="28" spans="2:10" x14ac:dyDescent="0.25">
      <c r="B28" s="50" t="s">
        <v>15</v>
      </c>
      <c r="C28" s="50"/>
      <c r="D28" s="84">
        <v>430</v>
      </c>
      <c r="E28" s="82">
        <v>8</v>
      </c>
      <c r="F28" s="82">
        <v>8.5</v>
      </c>
      <c r="G28" s="82">
        <v>61.4</v>
      </c>
      <c r="H28" s="83">
        <v>354</v>
      </c>
      <c r="I28" s="83">
        <v>15</v>
      </c>
      <c r="J28" s="39"/>
    </row>
    <row r="29" spans="2:10" x14ac:dyDescent="0.25">
      <c r="B29" s="126" t="s">
        <v>3</v>
      </c>
      <c r="C29" s="127"/>
      <c r="D29" s="127"/>
      <c r="E29" s="127"/>
      <c r="F29" s="127"/>
      <c r="G29" s="127"/>
      <c r="H29" s="127"/>
      <c r="I29" s="127"/>
      <c r="J29" s="128"/>
    </row>
    <row r="30" spans="2:10" x14ac:dyDescent="0.25">
      <c r="B30" s="30" t="s">
        <v>47</v>
      </c>
      <c r="C30" s="30" t="s">
        <v>49</v>
      </c>
      <c r="D30" s="39">
        <v>140</v>
      </c>
      <c r="E30" s="78">
        <v>22.06</v>
      </c>
      <c r="F30" s="78">
        <v>18.23</v>
      </c>
      <c r="G30" s="78">
        <v>5.88</v>
      </c>
      <c r="H30" s="79">
        <v>276</v>
      </c>
      <c r="I30" s="80">
        <v>54</v>
      </c>
      <c r="J30" s="81">
        <v>301</v>
      </c>
    </row>
    <row r="31" spans="2:10" x14ac:dyDescent="0.25">
      <c r="B31" s="30" t="s">
        <v>48</v>
      </c>
      <c r="C31" s="30" t="s">
        <v>30</v>
      </c>
      <c r="D31" s="39">
        <v>180</v>
      </c>
      <c r="E31" s="78">
        <v>8.1</v>
      </c>
      <c r="F31" s="78">
        <v>6.4</v>
      </c>
      <c r="G31" s="78">
        <v>45.4</v>
      </c>
      <c r="H31" s="79">
        <v>272</v>
      </c>
      <c r="I31" s="80">
        <v>9</v>
      </c>
      <c r="J31" s="81">
        <v>297</v>
      </c>
    </row>
    <row r="32" spans="2:10" s="6" customFormat="1" x14ac:dyDescent="0.25">
      <c r="B32" s="47" t="s">
        <v>16</v>
      </c>
      <c r="C32" s="47" t="s">
        <v>34</v>
      </c>
      <c r="D32" s="39">
        <v>200</v>
      </c>
      <c r="E32" s="48">
        <v>0.2</v>
      </c>
      <c r="F32" s="48">
        <v>0</v>
      </c>
      <c r="G32" s="48">
        <v>9.1</v>
      </c>
      <c r="H32" s="49">
        <v>37</v>
      </c>
      <c r="I32" s="49">
        <v>2</v>
      </c>
      <c r="J32" s="39">
        <v>685</v>
      </c>
    </row>
    <row r="33" spans="1:26" ht="15.6" x14ac:dyDescent="0.25">
      <c r="B33" s="36" t="s">
        <v>13</v>
      </c>
      <c r="C33" s="36" t="s">
        <v>37</v>
      </c>
      <c r="D33" s="90">
        <v>100</v>
      </c>
      <c r="E33" s="94">
        <v>7.9</v>
      </c>
      <c r="F33" s="94">
        <v>1</v>
      </c>
      <c r="G33" s="94">
        <v>48.3</v>
      </c>
      <c r="H33" s="92">
        <v>246</v>
      </c>
      <c r="I33" s="49">
        <v>4.8</v>
      </c>
      <c r="J33" s="39">
        <v>366</v>
      </c>
    </row>
    <row r="34" spans="1:26" s="6" customFormat="1" x14ac:dyDescent="0.25">
      <c r="B34" s="36" t="s">
        <v>25</v>
      </c>
      <c r="C34" s="36" t="s">
        <v>28</v>
      </c>
      <c r="D34" s="31">
        <v>10</v>
      </c>
      <c r="E34" s="37">
        <v>0.1</v>
      </c>
      <c r="F34" s="37">
        <v>8.3000000000000007</v>
      </c>
      <c r="G34" s="37">
        <v>0.1</v>
      </c>
      <c r="H34" s="95">
        <f>(E34+G34)*4+F34*9</f>
        <v>75.5</v>
      </c>
      <c r="I34" s="33">
        <v>5.8</v>
      </c>
      <c r="J34" s="31">
        <v>365</v>
      </c>
    </row>
    <row r="35" spans="1:26" x14ac:dyDescent="0.25">
      <c r="B35" s="46" t="s">
        <v>17</v>
      </c>
      <c r="C35" s="46"/>
      <c r="D35" s="53">
        <f t="shared" ref="D35:I35" si="1">SUM(D30:D34)</f>
        <v>630</v>
      </c>
      <c r="E35" s="100">
        <f t="shared" si="1"/>
        <v>38.36</v>
      </c>
      <c r="F35" s="100">
        <f t="shared" si="1"/>
        <v>33.930000000000007</v>
      </c>
      <c r="G35" s="100">
        <f t="shared" si="1"/>
        <v>108.78</v>
      </c>
      <c r="H35" s="54">
        <v>907</v>
      </c>
      <c r="I35" s="54">
        <f t="shared" si="1"/>
        <v>75.599999999999994</v>
      </c>
      <c r="J35" s="39"/>
    </row>
    <row r="36" spans="1:26" x14ac:dyDescent="0.25">
      <c r="B36" s="126" t="s">
        <v>4</v>
      </c>
      <c r="C36" s="127"/>
      <c r="D36" s="127"/>
      <c r="E36" s="127"/>
      <c r="F36" s="127"/>
      <c r="G36" s="127"/>
      <c r="H36" s="127"/>
      <c r="I36" s="127"/>
      <c r="J36" s="128"/>
    </row>
    <row r="37" spans="1:26" x14ac:dyDescent="0.25">
      <c r="B37" s="36" t="s">
        <v>65</v>
      </c>
      <c r="C37" s="36" t="s">
        <v>32</v>
      </c>
      <c r="D37" s="39">
        <v>200</v>
      </c>
      <c r="E37" s="48">
        <v>5.7</v>
      </c>
      <c r="F37" s="48">
        <v>5.9</v>
      </c>
      <c r="G37" s="48">
        <v>9</v>
      </c>
      <c r="H37" s="49">
        <v>112</v>
      </c>
      <c r="I37" s="49">
        <v>16</v>
      </c>
      <c r="J37" s="39">
        <v>697</v>
      </c>
    </row>
    <row r="38" spans="1:26" s="105" customFormat="1" x14ac:dyDescent="0.25">
      <c r="A38" s="104"/>
      <c r="B38" s="101" t="s">
        <v>57</v>
      </c>
      <c r="C38" s="101" t="s">
        <v>58</v>
      </c>
      <c r="D38" s="108">
        <v>25</v>
      </c>
      <c r="E38" s="109">
        <v>4.75</v>
      </c>
      <c r="F38" s="109">
        <v>4.75</v>
      </c>
      <c r="G38" s="109">
        <v>36</v>
      </c>
      <c r="H38" s="110">
        <v>205.75</v>
      </c>
      <c r="I38" s="110">
        <v>10</v>
      </c>
      <c r="J38" s="108" t="s">
        <v>53</v>
      </c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x14ac:dyDescent="0.25">
      <c r="B39" s="46" t="s">
        <v>23</v>
      </c>
      <c r="C39" s="46"/>
      <c r="D39" s="53">
        <v>225</v>
      </c>
      <c r="E39" s="53">
        <v>12.75</v>
      </c>
      <c r="F39" s="53">
        <v>7.65</v>
      </c>
      <c r="G39" s="53">
        <v>47.6</v>
      </c>
      <c r="H39" s="54">
        <v>311</v>
      </c>
      <c r="I39" s="54">
        <v>10</v>
      </c>
      <c r="J39" s="39"/>
    </row>
    <row r="40" spans="1:26" x14ac:dyDescent="0.25">
      <c r="B40" s="46" t="s">
        <v>18</v>
      </c>
      <c r="C40" s="46"/>
      <c r="D40" s="53">
        <f>D13+D17+D24+D28+D35+D39</f>
        <v>3135</v>
      </c>
      <c r="E40" s="53">
        <f>E13+E17+E24+E28+E35+E39</f>
        <v>136.73000000000002</v>
      </c>
      <c r="F40" s="53">
        <v>139.55000000000001</v>
      </c>
      <c r="G40" s="53">
        <v>544.80999999999995</v>
      </c>
      <c r="H40" s="54">
        <v>3995</v>
      </c>
      <c r="I40" s="54">
        <v>364</v>
      </c>
      <c r="J40" s="39"/>
    </row>
    <row r="41" spans="1:26" x14ac:dyDescent="0.25">
      <c r="B41" s="129"/>
      <c r="C41" s="130"/>
      <c r="D41" s="130"/>
      <c r="E41" s="130"/>
      <c r="F41" s="130"/>
      <c r="G41" s="130"/>
      <c r="H41" s="130"/>
      <c r="I41" s="130"/>
      <c r="J41" s="131"/>
    </row>
    <row r="42" spans="1:26" x14ac:dyDescent="0.25">
      <c r="B42" s="55"/>
      <c r="C42" s="55"/>
      <c r="D42" s="55"/>
      <c r="E42" s="85"/>
      <c r="F42" s="85"/>
      <c r="G42" s="85"/>
      <c r="H42" s="86"/>
      <c r="I42" s="86"/>
      <c r="J42" s="87"/>
    </row>
    <row r="43" spans="1:26" x14ac:dyDescent="0.25">
      <c r="B43" s="55"/>
      <c r="C43" s="55"/>
      <c r="D43" s="55"/>
      <c r="E43" s="85"/>
      <c r="F43" s="85"/>
      <c r="G43" s="85"/>
      <c r="H43" s="86"/>
      <c r="I43" s="86"/>
      <c r="J43" s="87"/>
    </row>
    <row r="44" spans="1:26" x14ac:dyDescent="0.25">
      <c r="B44" s="55"/>
      <c r="C44" s="55"/>
      <c r="D44" s="55"/>
      <c r="E44" s="85"/>
      <c r="F44" s="85"/>
      <c r="G44" s="85"/>
      <c r="H44" s="86"/>
      <c r="I44" s="86"/>
      <c r="J44" s="87"/>
    </row>
    <row r="45" spans="1:26" x14ac:dyDescent="0.25">
      <c r="B45" s="55"/>
      <c r="C45" s="55"/>
      <c r="D45" s="55"/>
      <c r="E45" s="85"/>
      <c r="F45" s="85"/>
      <c r="G45" s="85"/>
      <c r="H45" s="86"/>
      <c r="I45" s="86"/>
      <c r="J45" s="87"/>
    </row>
    <row r="46" spans="1:26" x14ac:dyDescent="0.25">
      <c r="B46" s="55"/>
      <c r="C46" s="55"/>
      <c r="D46" s="55"/>
      <c r="E46" s="85"/>
      <c r="F46" s="85"/>
      <c r="G46" s="85"/>
      <c r="H46" s="86"/>
      <c r="I46" s="86"/>
      <c r="J46" s="87"/>
    </row>
    <row r="47" spans="1:26" x14ac:dyDescent="0.25">
      <c r="B47" s="55"/>
      <c r="C47" s="55"/>
      <c r="D47" s="55"/>
      <c r="E47" s="85"/>
      <c r="F47" s="85"/>
      <c r="G47" s="85"/>
      <c r="H47" s="86"/>
      <c r="I47" s="86"/>
      <c r="J47" s="87"/>
    </row>
    <row r="48" spans="1:26" x14ac:dyDescent="0.25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5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5">
      <c r="B50" s="55"/>
      <c r="C50" s="55"/>
      <c r="D50" s="55"/>
      <c r="E50" s="85"/>
      <c r="F50" s="85"/>
      <c r="G50" s="85"/>
      <c r="H50" s="86"/>
      <c r="I50" s="86"/>
      <c r="J50" s="87"/>
    </row>
    <row r="51" spans="2:10" x14ac:dyDescent="0.25">
      <c r="B51" s="55"/>
      <c r="C51" s="55"/>
      <c r="D51" s="55"/>
      <c r="E51" s="85"/>
      <c r="F51" s="85"/>
      <c r="G51" s="85"/>
      <c r="H51" s="86"/>
      <c r="I51" s="86"/>
      <c r="J51" s="87"/>
    </row>
    <row r="52" spans="2:10" x14ac:dyDescent="0.25">
      <c r="B52" s="55"/>
      <c r="C52" s="55"/>
      <c r="D52" s="55"/>
      <c r="E52" s="85"/>
      <c r="F52" s="85"/>
      <c r="G52" s="85"/>
      <c r="H52" s="86"/>
      <c r="I52" s="86"/>
      <c r="J52" s="87"/>
    </row>
  </sheetData>
  <mergeCells count="15">
    <mergeCell ref="F1:J1"/>
    <mergeCell ref="F2:J2"/>
    <mergeCell ref="B4:D4"/>
    <mergeCell ref="C7:G7"/>
    <mergeCell ref="B41:J41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2025-12-18T12:08:11Z</dcterms:modified>
</cp:coreProperties>
</file>