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2" l="1"/>
  <c r="H38" i="5" l="1"/>
  <c r="H38" i="2"/>
  <c r="H34" i="5"/>
  <c r="D12" i="2" l="1"/>
  <c r="E12" i="2"/>
  <c r="F12" i="2"/>
  <c r="G12" i="2"/>
  <c r="I12" i="2"/>
  <c r="H39" i="5" l="1"/>
  <c r="G28" i="5"/>
  <c r="F28" i="5"/>
  <c r="E28" i="5"/>
  <c r="D28" i="5"/>
  <c r="H26" i="5"/>
  <c r="H28" i="5" s="1"/>
  <c r="H10" i="5"/>
  <c r="H33" i="5" l="1"/>
  <c r="G24" i="5"/>
  <c r="F24" i="5"/>
  <c r="E24" i="5"/>
  <c r="D24" i="5"/>
  <c r="H23" i="5"/>
  <c r="H22" i="5"/>
  <c r="G12" i="5"/>
  <c r="F12" i="5"/>
  <c r="E12" i="5"/>
  <c r="E41" i="5" l="1"/>
  <c r="F41" i="5"/>
  <c r="G41" i="5"/>
  <c r="H12" i="5"/>
  <c r="D41" i="5"/>
  <c r="H10" i="2" l="1"/>
  <c r="H26" i="2"/>
  <c r="H39" i="2"/>
  <c r="H18" i="2"/>
  <c r="H33" i="2"/>
  <c r="G28" i="2"/>
  <c r="F28" i="2"/>
  <c r="E28" i="2"/>
  <c r="D28" i="2"/>
  <c r="G24" i="2"/>
  <c r="F24" i="2"/>
  <c r="E24" i="2"/>
  <c r="D24" i="2"/>
  <c r="H22" i="2"/>
  <c r="H12" i="2" l="1"/>
  <c r="H28" i="2"/>
  <c r="H24" i="2"/>
  <c r="D41" i="2"/>
  <c r="F41" i="2"/>
</calcChain>
</file>

<file path=xl/sharedStrings.xml><?xml version="1.0" encoding="utf-8"?>
<sst xmlns="http://schemas.openxmlformats.org/spreadsheetml/2006/main" count="150" uniqueCount="67">
  <si>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</si>
  <si>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</si>
  <si>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</si>
  <si>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</si>
  <si>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</si>
  <si>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</si>
  <si>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</si>
  <si>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</si>
  <si>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</si>
  <si>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</si>
  <si>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</si>
  <si>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</si>
  <si>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</si>
  <si>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</si>
  <si>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</si>
  <si>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</si>
  <si>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</si>
  <si>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</si>
  <si>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</si>
  <si>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</si>
  <si>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</si>
  <si>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</si>
  <si>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</si>
  <si>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</si>
  <si>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</si>
  <si>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</si>
  <si>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</si>
  <si>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</si>
  <si>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</si>
  <si>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</si>
  <si>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</si>
  <si>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</si>
  <si>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</si>
  <si>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</si>
  <si>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</si>
  <si>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</si>
  <si>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</si>
  <si>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</si>
  <si>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</si>
  <si>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</si>
  <si>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</si>
  <si>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</si>
  <si>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</si>
  <si>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</si>
  <si>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</si>
  <si>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</si>
  <si>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</si>
  <si>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</si>
  <si>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</si>
  <si>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</si>
  <si>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</si>
  <si>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</si>
  <si>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</si>
  <si>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</si>
  <si>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Печенье</t>
  </si>
  <si>
    <t>Рис отварной</t>
  </si>
  <si>
    <t xml:space="preserve">Сладкое </t>
  </si>
  <si>
    <t>Апельсин</t>
  </si>
  <si>
    <t>Вафли</t>
  </si>
  <si>
    <t>Сладкое</t>
  </si>
  <si>
    <t>16.01.2026г.</t>
  </si>
  <si>
    <t>Салат витаминный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</si>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</sst>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opLeftCell="A7"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2"/>
      <c r="G1" s="122"/>
      <c r="H1" s="122"/>
      <c r="I1" s="122"/>
      <c r="J1" s="122"/>
    </row>
    <row r="2" spans="2:12" s="12" customFormat="1" ht="15.6" x14ac:dyDescent="0.3">
      <c r="B2" s="3"/>
      <c r="C2" s="3"/>
      <c r="D2" s="13"/>
      <c r="E2" s="2"/>
      <c r="F2" s="123"/>
      <c r="G2" s="123"/>
      <c r="H2" s="123"/>
      <c r="I2" s="123"/>
      <c r="J2" s="123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 t="s">
        <v>43</v>
      </c>
      <c r="H3" s="24"/>
      <c r="I3" s="25" t="s">
        <v>44</v>
      </c>
      <c r="J3" s="26" t="s">
        <v>60</v>
      </c>
    </row>
    <row r="4" spans="2:12" s="12" customFormat="1" ht="15.6" x14ac:dyDescent="0.3">
      <c r="B4" s="124"/>
      <c r="C4" s="124"/>
      <c r="D4" s="124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28" t="s">
        <v>6</v>
      </c>
      <c r="E5" s="130" t="s">
        <v>7</v>
      </c>
      <c r="F5" s="130"/>
      <c r="G5" s="130"/>
      <c r="H5" s="131" t="s">
        <v>8</v>
      </c>
      <c r="I5" s="56" t="s">
        <v>30</v>
      </c>
      <c r="J5" s="132" t="s">
        <v>9</v>
      </c>
    </row>
    <row r="6" spans="2:12" ht="15.75" x14ac:dyDescent="0.2">
      <c r="B6" s="55"/>
      <c r="C6" s="30"/>
      <c r="D6" s="129"/>
      <c r="E6" s="31" t="s">
        <v>10</v>
      </c>
      <c r="F6" s="31" t="s">
        <v>11</v>
      </c>
      <c r="G6" s="31" t="s">
        <v>12</v>
      </c>
      <c r="H6" s="131"/>
      <c r="I6" s="29"/>
      <c r="J6" s="132"/>
    </row>
    <row r="7" spans="2:12" ht="15.75" x14ac:dyDescent="0.2">
      <c r="B7" s="15"/>
      <c r="C7" s="125" t="s">
        <v>45</v>
      </c>
      <c r="D7" s="126"/>
      <c r="E7" s="126"/>
      <c r="F7" s="126"/>
      <c r="G7" s="127"/>
      <c r="H7" s="16"/>
      <c r="I7" s="16"/>
      <c r="J7" s="17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16" t="s">
        <v>0</v>
      </c>
      <c r="C13" s="117"/>
      <c r="D13" s="117"/>
      <c r="E13" s="117"/>
      <c r="F13" s="117"/>
      <c r="G13" s="117"/>
      <c r="H13" s="117"/>
      <c r="I13" s="117"/>
      <c r="J13" s="118"/>
    </row>
    <row r="14" spans="2:12" x14ac:dyDescent="0.2">
      <c r="B14" s="44" t="s">
        <v>57</v>
      </c>
      <c r="C14" s="89" t="s">
        <v>57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x14ac:dyDescent="0.2">
      <c r="B15" s="90" t="s">
        <v>54</v>
      </c>
      <c r="C15" s="90" t="s">
        <v>56</v>
      </c>
      <c r="D15" s="91">
        <v>25</v>
      </c>
      <c r="E15" s="92">
        <v>2.2999999999999998</v>
      </c>
      <c r="F15" s="92">
        <v>2.2999999999999998</v>
      </c>
      <c r="G15" s="92">
        <v>18</v>
      </c>
      <c r="H15" s="93">
        <v>103</v>
      </c>
      <c r="I15" s="93">
        <v>10</v>
      </c>
      <c r="J15" s="91" t="s">
        <v>13</v>
      </c>
    </row>
    <row r="16" spans="2:12" x14ac:dyDescent="0.2">
      <c r="B16" s="46" t="s">
        <v>26</v>
      </c>
      <c r="C16" s="46"/>
      <c r="D16" s="47">
        <v>225</v>
      </c>
      <c r="E16" s="43">
        <v>4.16</v>
      </c>
      <c r="F16" s="43">
        <v>2.7</v>
      </c>
      <c r="G16" s="43">
        <v>34</v>
      </c>
      <c r="H16" s="42">
        <v>179</v>
      </c>
      <c r="I16" s="42">
        <v>46</v>
      </c>
      <c r="J16" s="33"/>
    </row>
    <row r="17" spans="2:11" x14ac:dyDescent="0.2">
      <c r="B17" s="119" t="s">
        <v>1</v>
      </c>
      <c r="C17" s="120"/>
      <c r="D17" s="120"/>
      <c r="E17" s="120"/>
      <c r="F17" s="120"/>
      <c r="G17" s="120"/>
      <c r="H17" s="120"/>
      <c r="I17" s="120"/>
      <c r="J17" s="121"/>
    </row>
    <row r="18" spans="2:11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63</v>
      </c>
      <c r="C19" s="32" t="s">
        <v>36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55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61</v>
      </c>
      <c r="C21" s="32" t="s">
        <v>62</v>
      </c>
      <c r="D21" s="39">
        <v>60</v>
      </c>
      <c r="E21" s="71">
        <v>0.7</v>
      </c>
      <c r="F21" s="71">
        <v>2</v>
      </c>
      <c r="G21" s="71">
        <v>7</v>
      </c>
      <c r="H21" s="106">
        <v>49</v>
      </c>
      <c r="I21" s="72">
        <v>7</v>
      </c>
      <c r="J21" s="73">
        <v>40</v>
      </c>
      <c r="K21" s="60"/>
    </row>
    <row r="22" spans="2:11" x14ac:dyDescent="0.2">
      <c r="B22" s="32" t="s">
        <v>29</v>
      </c>
      <c r="C22" s="32" t="s">
        <v>37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33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>SUM(D18:D23)</f>
        <v>840</v>
      </c>
      <c r="E24" s="43">
        <f>SUM(E18:E23)</f>
        <v>26.5</v>
      </c>
      <c r="F24" s="43">
        <f>SUM(F18:F23)</f>
        <v>21.6</v>
      </c>
      <c r="G24" s="43">
        <f>SUM(G18:G23)</f>
        <v>159.30000000000001</v>
      </c>
      <c r="H24" s="42">
        <f>SUM(H18:H23)</f>
        <v>938.5</v>
      </c>
      <c r="I24" s="42">
        <v>92</v>
      </c>
      <c r="J24" s="33"/>
    </row>
    <row r="25" spans="2:11" x14ac:dyDescent="0.2">
      <c r="B25" s="109" t="s">
        <v>2</v>
      </c>
      <c r="C25" s="109"/>
      <c r="D25" s="109"/>
      <c r="E25" s="109"/>
      <c r="F25" s="109"/>
      <c r="G25" s="109"/>
      <c r="H25" s="109"/>
      <c r="I25" s="109"/>
      <c r="J25" s="109"/>
    </row>
    <row r="26" spans="2:11" x14ac:dyDescent="0.2">
      <c r="B26" s="44" t="s">
        <v>50</v>
      </c>
      <c r="C26" s="44" t="s">
        <v>38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49</v>
      </c>
      <c r="C27" s="32" t="s">
        <v>37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>SUM(D26:D27)</f>
        <v>300</v>
      </c>
      <c r="E28" s="43">
        <f>SUM(E26:E27)</f>
        <v>11.4</v>
      </c>
      <c r="F28" s="43">
        <f>SUM(F26:F27)</f>
        <v>8.9</v>
      </c>
      <c r="G28" s="43">
        <f>SUM(G26:G27)</f>
        <v>64.599999999999994</v>
      </c>
      <c r="H28" s="42">
        <f>SUM(H26:H27)</f>
        <v>384.4</v>
      </c>
      <c r="I28" s="42">
        <v>16</v>
      </c>
      <c r="J28" s="33"/>
    </row>
    <row r="29" spans="2:11" x14ac:dyDescent="0.2">
      <c r="B29" s="109" t="s">
        <v>3</v>
      </c>
      <c r="C29" s="109"/>
      <c r="D29" s="109"/>
      <c r="E29" s="109"/>
      <c r="F29" s="109"/>
      <c r="G29" s="109"/>
      <c r="H29" s="109"/>
      <c r="I29" s="109"/>
      <c r="J29" s="109"/>
    </row>
    <row r="30" spans="2:11" s="83" customFormat="1" x14ac:dyDescent="0.2">
      <c r="B30" s="32" t="s">
        <v>66</v>
      </c>
      <c r="C30" s="32" t="s">
        <v>35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65</v>
      </c>
      <c r="C31" s="32" t="s">
        <v>36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64</v>
      </c>
      <c r="C32" s="84" t="s">
        <v>62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0" ht="27" x14ac:dyDescent="0.2">
      <c r="B33" s="32" t="s">
        <v>18</v>
      </c>
      <c r="C33" s="32" t="s">
        <v>39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0" ht="15" x14ac:dyDescent="0.25">
      <c r="B34" s="44" t="s">
        <v>25</v>
      </c>
      <c r="C34" s="44" t="s">
        <v>33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0" x14ac:dyDescent="0.2">
      <c r="B35" s="79" t="s">
        <v>51</v>
      </c>
      <c r="C35" s="79" t="s">
        <v>32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0" ht="14.25" x14ac:dyDescent="0.2">
      <c r="B36" s="46" t="s">
        <v>19</v>
      </c>
      <c r="C36" s="46"/>
      <c r="D36" s="47">
        <v>650</v>
      </c>
      <c r="E36" s="43">
        <v>37.17</v>
      </c>
      <c r="F36" s="43">
        <v>32.72</v>
      </c>
      <c r="G36" s="43">
        <v>115.4</v>
      </c>
      <c r="H36" s="88">
        <v>906</v>
      </c>
      <c r="I36" s="42">
        <v>68</v>
      </c>
      <c r="J36" s="33"/>
    </row>
    <row r="37" spans="2:10" x14ac:dyDescent="0.2">
      <c r="B37" s="113" t="s">
        <v>4</v>
      </c>
      <c r="C37" s="114"/>
      <c r="D37" s="114"/>
      <c r="E37" s="114"/>
      <c r="F37" s="114"/>
      <c r="G37" s="114"/>
      <c r="H37" s="114"/>
      <c r="I37" s="114"/>
      <c r="J37" s="115"/>
    </row>
    <row r="38" spans="2:10" x14ac:dyDescent="0.2">
      <c r="B38" s="44" t="s">
        <v>58</v>
      </c>
      <c r="C38" s="44" t="s">
        <v>59</v>
      </c>
      <c r="D38" s="39">
        <v>30</v>
      </c>
      <c r="E38" s="49">
        <v>4.75</v>
      </c>
      <c r="F38" s="49">
        <v>4.75</v>
      </c>
      <c r="G38" s="49">
        <v>36</v>
      </c>
      <c r="H38" s="51">
        <f>(E38+G38)*4+F38*9</f>
        <v>205.75</v>
      </c>
      <c r="I38" s="51">
        <v>9.9</v>
      </c>
      <c r="J38" s="39" t="s">
        <v>13</v>
      </c>
    </row>
    <row r="39" spans="2:10" x14ac:dyDescent="0.2">
      <c r="B39" s="32" t="s">
        <v>52</v>
      </c>
      <c r="C39" s="32" t="s">
        <v>42</v>
      </c>
      <c r="D39" s="33">
        <v>200</v>
      </c>
      <c r="E39" s="45">
        <v>5.7</v>
      </c>
      <c r="F39" s="45">
        <v>6.3</v>
      </c>
      <c r="G39" s="45">
        <v>7.8</v>
      </c>
      <c r="H39" s="51">
        <f>(E39+G39)*4+F39*9</f>
        <v>110.69999999999999</v>
      </c>
      <c r="I39" s="51">
        <v>18</v>
      </c>
      <c r="J39" s="33">
        <v>386</v>
      </c>
    </row>
    <row r="40" spans="2:10" x14ac:dyDescent="0.2">
      <c r="B40" s="50" t="s">
        <v>27</v>
      </c>
      <c r="C40" s="50"/>
      <c r="D40" s="47">
        <v>230</v>
      </c>
      <c r="E40" s="47">
        <v>10.45</v>
      </c>
      <c r="F40" s="47">
        <v>11.05</v>
      </c>
      <c r="G40" s="47">
        <v>43.8</v>
      </c>
      <c r="H40" s="52">
        <v>317</v>
      </c>
      <c r="I40" s="52">
        <v>28</v>
      </c>
      <c r="J40" s="33"/>
    </row>
    <row r="41" spans="2:10" x14ac:dyDescent="0.2">
      <c r="B41" s="46" t="s">
        <v>20</v>
      </c>
      <c r="C41" s="46"/>
      <c r="D41" s="53">
        <f>D12+D16+D24+D28+D36+D40</f>
        <v>2745</v>
      </c>
      <c r="E41" s="53">
        <v>110.88</v>
      </c>
      <c r="F41" s="53">
        <f>F12+F16+F24+F28+F36+F40</f>
        <v>102.57000000000001</v>
      </c>
      <c r="G41" s="53">
        <v>502.1</v>
      </c>
      <c r="H41" s="54">
        <v>3380</v>
      </c>
      <c r="I41" s="54">
        <v>295</v>
      </c>
      <c r="J41" s="33"/>
    </row>
    <row r="42" spans="2:10" x14ac:dyDescent="0.2">
      <c r="B42" s="110"/>
      <c r="C42" s="111"/>
      <c r="D42" s="111"/>
      <c r="E42" s="111"/>
      <c r="F42" s="111"/>
      <c r="G42" s="111"/>
      <c r="H42" s="111"/>
      <c r="I42" s="111"/>
      <c r="J42" s="112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2:J42"/>
    <mergeCell ref="B37:J37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4"/>
      <c r="G1" s="134"/>
      <c r="H1" s="134"/>
      <c r="I1" s="134"/>
      <c r="J1" s="134"/>
    </row>
    <row r="2" spans="2:12" s="59" customFormat="1" ht="15.6" x14ac:dyDescent="0.3">
      <c r="B2" s="3"/>
      <c r="C2" s="3"/>
      <c r="D2" s="3"/>
      <c r="E2" s="58"/>
      <c r="F2" s="135"/>
      <c r="G2" s="135"/>
      <c r="H2" s="135"/>
      <c r="I2" s="135"/>
      <c r="J2" s="135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60</v>
      </c>
    </row>
    <row r="4" spans="2:12" s="59" customFormat="1" ht="15.6" x14ac:dyDescent="0.3">
      <c r="B4" s="136"/>
      <c r="C4" s="136"/>
      <c r="D4" s="136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39" t="s">
        <v>6</v>
      </c>
      <c r="E5" s="141" t="s">
        <v>7</v>
      </c>
      <c r="F5" s="141"/>
      <c r="G5" s="141"/>
      <c r="H5" s="142" t="s">
        <v>8</v>
      </c>
      <c r="I5" s="67" t="s">
        <v>30</v>
      </c>
      <c r="J5" s="132" t="s">
        <v>9</v>
      </c>
    </row>
    <row r="6" spans="2:12" ht="15.75" x14ac:dyDescent="0.2">
      <c r="B6" s="55"/>
      <c r="C6" s="30"/>
      <c r="D6" s="140"/>
      <c r="E6" s="68" t="s">
        <v>10</v>
      </c>
      <c r="F6" s="68" t="s">
        <v>11</v>
      </c>
      <c r="G6" s="68" t="s">
        <v>12</v>
      </c>
      <c r="H6" s="142"/>
      <c r="I6" s="69"/>
      <c r="J6" s="132"/>
    </row>
    <row r="7" spans="2:12" ht="15.75" x14ac:dyDescent="0.2">
      <c r="B7" s="15"/>
      <c r="C7" s="125" t="s">
        <v>53</v>
      </c>
      <c r="D7" s="137"/>
      <c r="E7" s="137"/>
      <c r="F7" s="137"/>
      <c r="G7" s="138"/>
      <c r="H7" s="70"/>
      <c r="I7" s="70"/>
      <c r="J7" s="17"/>
    </row>
    <row r="8" spans="2:12" x14ac:dyDescent="0.2">
      <c r="B8" s="133" t="s">
        <v>21</v>
      </c>
      <c r="C8" s="133"/>
      <c r="D8" s="133"/>
      <c r="E8" s="133"/>
      <c r="F8" s="133"/>
      <c r="G8" s="133"/>
      <c r="H8" s="133"/>
      <c r="I8" s="133"/>
      <c r="J8" s="133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v>560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43" t="s">
        <v>0</v>
      </c>
      <c r="C13" s="144"/>
      <c r="D13" s="144"/>
      <c r="E13" s="144"/>
      <c r="F13" s="144"/>
      <c r="G13" s="144"/>
      <c r="H13" s="144"/>
      <c r="I13" s="144"/>
      <c r="J13" s="145"/>
    </row>
    <row r="14" spans="2:12" x14ac:dyDescent="0.2">
      <c r="B14" s="44" t="s">
        <v>57</v>
      </c>
      <c r="C14" s="89" t="s">
        <v>57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s="6" customFormat="1" x14ac:dyDescent="0.2">
      <c r="B15" s="90" t="s">
        <v>54</v>
      </c>
      <c r="C15" s="90" t="s">
        <v>56</v>
      </c>
      <c r="D15" s="91">
        <v>25</v>
      </c>
      <c r="E15" s="92">
        <v>2.2999999999999998</v>
      </c>
      <c r="F15" s="92">
        <v>2.2999999999999998</v>
      </c>
      <c r="G15" s="92">
        <v>18</v>
      </c>
      <c r="H15" s="93">
        <v>103</v>
      </c>
      <c r="I15" s="93">
        <v>10</v>
      </c>
      <c r="J15" s="91" t="s">
        <v>13</v>
      </c>
    </row>
    <row r="16" spans="2:12" x14ac:dyDescent="0.2">
      <c r="B16" s="46" t="s">
        <v>26</v>
      </c>
      <c r="C16" s="46"/>
      <c r="D16" s="53">
        <v>225</v>
      </c>
      <c r="E16" s="75">
        <v>4.16</v>
      </c>
      <c r="F16" s="75">
        <v>2.7</v>
      </c>
      <c r="G16" s="75">
        <v>34</v>
      </c>
      <c r="H16" s="74">
        <v>179</v>
      </c>
      <c r="I16" s="74">
        <v>46</v>
      </c>
      <c r="J16" s="39"/>
    </row>
    <row r="17" spans="2:10" x14ac:dyDescent="0.2">
      <c r="B17" s="113" t="s">
        <v>1</v>
      </c>
      <c r="C17" s="114"/>
      <c r="D17" s="114"/>
      <c r="E17" s="114"/>
      <c r="F17" s="114"/>
      <c r="G17" s="114"/>
      <c r="H17" s="114"/>
      <c r="I17" s="114"/>
      <c r="J17" s="115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63</v>
      </c>
      <c r="C19" s="32" t="s">
        <v>36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61</v>
      </c>
      <c r="C20" s="32" t="s">
        <v>62</v>
      </c>
      <c r="D20" s="39">
        <v>100</v>
      </c>
      <c r="E20" s="71">
        <v>1.2</v>
      </c>
      <c r="F20" s="71">
        <v>3.3</v>
      </c>
      <c r="G20" s="71">
        <v>11.7</v>
      </c>
      <c r="H20" s="40">
        <v>81</v>
      </c>
      <c r="I20" s="72">
        <v>10.538</v>
      </c>
      <c r="J20" s="73">
        <v>40</v>
      </c>
    </row>
    <row r="21" spans="2:10" x14ac:dyDescent="0.2">
      <c r="B21" s="32" t="s">
        <v>55</v>
      </c>
      <c r="C21" s="32" t="s">
        <v>35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29</v>
      </c>
      <c r="C22" s="32" t="s">
        <v>37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0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33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0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3">
        <f>SUM(D18:D23)</f>
        <v>1000</v>
      </c>
      <c r="E24" s="75">
        <f>SUM(E18:E23)</f>
        <v>31.46</v>
      </c>
      <c r="F24" s="75">
        <f>SUM(F18:F23)</f>
        <v>25.900000000000002</v>
      </c>
      <c r="G24" s="75">
        <f>SUM(G18:G23)</f>
        <v>190.29000000000002</v>
      </c>
      <c r="H24" s="74">
        <v>1120</v>
      </c>
      <c r="I24" s="74">
        <v>107</v>
      </c>
      <c r="J24" s="39"/>
    </row>
    <row r="25" spans="2:10" x14ac:dyDescent="0.2">
      <c r="B25" s="133" t="s">
        <v>2</v>
      </c>
      <c r="C25" s="133"/>
      <c r="D25" s="133"/>
      <c r="E25" s="133"/>
      <c r="F25" s="133"/>
      <c r="G25" s="133"/>
      <c r="H25" s="133"/>
      <c r="I25" s="133"/>
      <c r="J25" s="133"/>
    </row>
    <row r="26" spans="2:10" x14ac:dyDescent="0.2">
      <c r="B26" s="44" t="s">
        <v>50</v>
      </c>
      <c r="C26" s="44" t="s">
        <v>38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49</v>
      </c>
      <c r="C27" s="32" t="s">
        <v>37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>SUM(D26:D27)</f>
        <v>350</v>
      </c>
      <c r="E28" s="75">
        <f>SUM(E26:E27)</f>
        <v>12.3</v>
      </c>
      <c r="F28" s="75">
        <f>SUM(F26:F27)</f>
        <v>9.68</v>
      </c>
      <c r="G28" s="75">
        <f>SUM(G26:G27)</f>
        <v>68</v>
      </c>
      <c r="H28" s="74">
        <f>SUM(H26:H27)</f>
        <v>408.4</v>
      </c>
      <c r="I28" s="74">
        <v>19</v>
      </c>
      <c r="J28" s="39"/>
    </row>
    <row r="29" spans="2:10" x14ac:dyDescent="0.2">
      <c r="B29" s="133" t="s">
        <v>3</v>
      </c>
      <c r="C29" s="133"/>
      <c r="D29" s="133"/>
      <c r="E29" s="133"/>
      <c r="F29" s="133"/>
      <c r="G29" s="133"/>
      <c r="H29" s="133"/>
      <c r="I29" s="133"/>
      <c r="J29" s="133"/>
    </row>
    <row r="30" spans="2:10" x14ac:dyDescent="0.2">
      <c r="B30" s="32" t="s">
        <v>66</v>
      </c>
      <c r="C30" s="32" t="s">
        <v>35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65</v>
      </c>
      <c r="C31" s="97" t="s">
        <v>36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</v>
      </c>
      <c r="J31" s="98">
        <v>301</v>
      </c>
    </row>
    <row r="32" spans="2:10" ht="15.75" x14ac:dyDescent="0.2">
      <c r="B32" s="32" t="s">
        <v>64</v>
      </c>
      <c r="C32" s="32" t="s">
        <v>62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0" ht="27" x14ac:dyDescent="0.2">
      <c r="B33" s="32" t="s">
        <v>18</v>
      </c>
      <c r="C33" s="32" t="s">
        <v>39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0" ht="15.75" x14ac:dyDescent="0.2">
      <c r="B34" s="44" t="s">
        <v>15</v>
      </c>
      <c r="C34" s="44" t="s">
        <v>33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1">(E34+G34)*4+F34*9</f>
        <v>350.9</v>
      </c>
      <c r="I34" s="51">
        <v>7</v>
      </c>
      <c r="J34" s="39">
        <v>366</v>
      </c>
    </row>
    <row r="35" spans="2:10" x14ac:dyDescent="0.2">
      <c r="B35" s="44" t="s">
        <v>51</v>
      </c>
      <c r="C35" s="44" t="s">
        <v>32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0" x14ac:dyDescent="0.2">
      <c r="B36" s="46" t="s">
        <v>19</v>
      </c>
      <c r="C36" s="46"/>
      <c r="D36" s="53">
        <v>780</v>
      </c>
      <c r="E36" s="75">
        <v>46.22</v>
      </c>
      <c r="F36" s="75">
        <v>37.43</v>
      </c>
      <c r="G36" s="75">
        <v>142.07</v>
      </c>
      <c r="H36" s="74">
        <v>1091</v>
      </c>
      <c r="I36" s="74">
        <v>85</v>
      </c>
      <c r="J36" s="39"/>
    </row>
    <row r="37" spans="2:10" x14ac:dyDescent="0.2">
      <c r="B37" s="133" t="s">
        <v>4</v>
      </c>
      <c r="C37" s="133"/>
      <c r="D37" s="133"/>
      <c r="E37" s="133"/>
      <c r="F37" s="133"/>
      <c r="G37" s="133"/>
      <c r="H37" s="133"/>
      <c r="I37" s="133"/>
      <c r="J37" s="133"/>
    </row>
    <row r="38" spans="2:10" x14ac:dyDescent="0.2">
      <c r="B38" s="44" t="s">
        <v>58</v>
      </c>
      <c r="C38" s="44" t="s">
        <v>59</v>
      </c>
      <c r="D38" s="39">
        <v>30</v>
      </c>
      <c r="E38" s="49">
        <v>4.75</v>
      </c>
      <c r="F38" s="49">
        <v>4.75</v>
      </c>
      <c r="G38" s="49">
        <v>36</v>
      </c>
      <c r="H38" s="51">
        <f>(E38+G38)*4+F38*9</f>
        <v>205.75</v>
      </c>
      <c r="I38" s="51">
        <v>9.9</v>
      </c>
      <c r="J38" s="39" t="s">
        <v>13</v>
      </c>
    </row>
    <row r="39" spans="2:10" x14ac:dyDescent="0.2">
      <c r="B39" s="32" t="s">
        <v>52</v>
      </c>
      <c r="C39" s="32" t="s">
        <v>42</v>
      </c>
      <c r="D39" s="39">
        <v>200</v>
      </c>
      <c r="E39" s="49">
        <v>5.7</v>
      </c>
      <c r="F39" s="49">
        <v>6.3</v>
      </c>
      <c r="G39" s="49">
        <v>7.8</v>
      </c>
      <c r="H39" s="51">
        <f>(E39+G39)*4+F39*9</f>
        <v>110.69999999999999</v>
      </c>
      <c r="I39" s="51">
        <v>18</v>
      </c>
      <c r="J39" s="39">
        <v>386</v>
      </c>
    </row>
    <row r="40" spans="2:10" x14ac:dyDescent="0.2">
      <c r="B40" s="50" t="s">
        <v>27</v>
      </c>
      <c r="C40" s="50"/>
      <c r="D40" s="53">
        <v>230</v>
      </c>
      <c r="E40" s="53">
        <v>10.45</v>
      </c>
      <c r="F40" s="53">
        <v>11.05</v>
      </c>
      <c r="G40" s="53">
        <v>43.8</v>
      </c>
      <c r="H40" s="54">
        <v>317</v>
      </c>
      <c r="I40" s="54">
        <v>28</v>
      </c>
      <c r="J40" s="39"/>
    </row>
    <row r="41" spans="2:10" x14ac:dyDescent="0.2">
      <c r="B41" s="46" t="s">
        <v>20</v>
      </c>
      <c r="C41" s="46"/>
      <c r="D41" s="53">
        <f>D12+D16+D24+D28+D36+D40</f>
        <v>3145</v>
      </c>
      <c r="E41" s="53">
        <f>E12+E16+E24+E28+E36+E40</f>
        <v>130.19</v>
      </c>
      <c r="F41" s="53">
        <f>F12+F16+F24+F28+F36+F40</f>
        <v>117.16000000000001</v>
      </c>
      <c r="G41" s="53">
        <f>G12+G16+G24+G28+G36+G40</f>
        <v>572.16</v>
      </c>
      <c r="H41" s="54">
        <v>3867</v>
      </c>
      <c r="I41" s="54">
        <v>336</v>
      </c>
      <c r="J41" s="39"/>
    </row>
    <row r="42" spans="2:10" x14ac:dyDescent="0.2">
      <c r="B42" s="110"/>
      <c r="C42" s="111"/>
      <c r="D42" s="111"/>
      <c r="E42" s="111"/>
      <c r="F42" s="111"/>
      <c r="G42" s="111"/>
      <c r="H42" s="111"/>
      <c r="I42" s="111"/>
      <c r="J42" s="112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</sheetData>
  <mergeCells count="15">
    <mergeCell ref="B25:J25"/>
    <mergeCell ref="B29:J29"/>
    <mergeCell ref="B37:J37"/>
    <mergeCell ref="B42:J42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2026-01-19T14:23:46Z</dcterms:modified>
</cp:coreProperties>
</file>