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I28" i="5" l="1"/>
  <c r="D40" i="2" l="1"/>
  <c r="E40" i="2"/>
  <c r="F40" i="2"/>
  <c r="G40" i="2"/>
  <c r="H40" i="2"/>
  <c r="I40" i="2"/>
  <c r="E39" i="2"/>
  <c r="F39" i="2"/>
  <c r="G39" i="2"/>
  <c r="H39" i="2"/>
  <c r="I39" i="2"/>
  <c r="D39" i="2"/>
  <c r="I35" i="2"/>
  <c r="H35" i="2"/>
  <c r="I28" i="2"/>
  <c r="H28" i="2"/>
  <c r="I24" i="2"/>
  <c r="I12" i="2"/>
  <c r="E12" i="2"/>
  <c r="I39" i="5"/>
  <c r="E39" i="5"/>
  <c r="F39" i="5"/>
  <c r="G39" i="5"/>
  <c r="G40" i="5" s="1"/>
  <c r="H39" i="5"/>
  <c r="D39" i="5"/>
  <c r="I12" i="5"/>
  <c r="I40" i="5"/>
  <c r="F40" i="5"/>
  <c r="E40" i="5"/>
  <c r="D35" i="5"/>
  <c r="E35" i="5"/>
  <c r="F35" i="5"/>
  <c r="G35" i="5"/>
  <c r="H35" i="5"/>
  <c r="I35" i="5"/>
  <c r="D24" i="5" l="1"/>
  <c r="E24" i="5"/>
  <c r="F24" i="5"/>
  <c r="G24" i="5"/>
  <c r="H24" i="5"/>
  <c r="I24" i="5"/>
  <c r="J24" i="5"/>
  <c r="D16" i="2"/>
  <c r="E16" i="2"/>
  <c r="F16" i="2"/>
  <c r="G16" i="2"/>
  <c r="H16" i="2"/>
  <c r="I16" i="2"/>
  <c r="D16" i="5"/>
  <c r="E16" i="5"/>
  <c r="F16" i="5"/>
  <c r="G16" i="5"/>
  <c r="H16" i="5"/>
  <c r="I16" i="5"/>
  <c r="J16" i="5"/>
  <c r="H37" i="5" l="1"/>
  <c r="H37" i="2"/>
  <c r="H18" i="5" l="1"/>
  <c r="H33" i="5"/>
  <c r="H28" i="5"/>
  <c r="G28" i="5"/>
  <c r="F28" i="5"/>
  <c r="E28" i="5"/>
  <c r="D28" i="5"/>
  <c r="H22" i="5"/>
  <c r="G12" i="5"/>
  <c r="F12" i="5"/>
  <c r="E12" i="5"/>
  <c r="D12" i="5"/>
  <c r="H10" i="5"/>
  <c r="D40" i="5" l="1"/>
  <c r="H12" i="5"/>
  <c r="H40" i="5" s="1"/>
  <c r="G35" i="2"/>
  <c r="F35" i="2"/>
  <c r="E35" i="2"/>
  <c r="D35" i="2" l="1"/>
  <c r="D12" i="2" l="1"/>
  <c r="H11" i="2"/>
  <c r="H10" i="2"/>
  <c r="H30" i="2"/>
  <c r="H18" i="2"/>
  <c r="H33" i="2"/>
  <c r="G28" i="2"/>
  <c r="F28" i="2"/>
  <c r="E28" i="2"/>
  <c r="D28" i="2"/>
  <c r="G24" i="2"/>
  <c r="F24" i="2"/>
  <c r="E24" i="2"/>
  <c r="D24" i="2"/>
  <c r="H22" i="2"/>
  <c r="G12" i="2"/>
  <c r="F12" i="2"/>
  <c r="H24" i="2" l="1"/>
  <c r="H12" i="2"/>
</calcChain>
</file>

<file path=xl/sharedStrings.xml><?xml version="1.0" encoding="utf-8"?>
<sst xmlns="http://schemas.openxmlformats.org/spreadsheetml/2006/main" count="148" uniqueCount="70">
  <si>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</si>
  <si>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</si>
  <si>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</si>
  <si>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</si>
  <si>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</si>
  <si>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</si>
  <si>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</si>
  <si>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</si>
  <si>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</si>
  <si>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</si>
  <si>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</si>
  <si>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</si>
  <si>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</si>
  <si>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</si>
  <si>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</si>
  <si>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</si>
  <si>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</si>
  <si>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</si>
  <si>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</si>
  <si>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</si>
  <si>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</si>
  <si>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</si>
  <si>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</si>
  <si>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</si>
  <si>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</si>
  <si>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</si>
  <si>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</si>
  <si>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</si>
  <si>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</si>
  <si>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</si>
  <si>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</si>
  <si>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</si>
  <si>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</si>
  <si>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</si>
  <si>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</si>
  <si>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</si>
  <si>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</si>
  <si>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</si>
  <si>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</si>
  <si>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</si>
  <si>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</si>
  <si>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</si>
  <si>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</si>
  <si>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</si>
  <si>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</si>
  <si>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</si>
  <si>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</si>
  <si>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</si>
  <si>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</si>
  <si>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</si>
  <si>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</si>
  <si>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</si>
  <si>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</si>
  <si>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Пюре картофельное</t>
  </si>
  <si>
    <t>520(3)</t>
  </si>
  <si>
    <t>Булочка сдобная</t>
  </si>
  <si>
    <t>Вафли</t>
  </si>
  <si>
    <t>Для детей от 12 лет и старше</t>
  </si>
  <si>
    <t>Сладкое</t>
  </si>
  <si>
    <t>Яблоко</t>
  </si>
  <si>
    <t>Печенье</t>
  </si>
  <si>
    <t xml:space="preserve">Сладкое </t>
  </si>
  <si>
    <t>Какао</t>
  </si>
  <si>
    <t>23.01.2026г.</t>
  </si>
  <si>
    <t>Рыбные котлеты</t>
  </si>
  <si>
    <t xml:space="preserve">Гор.блюдо </t>
  </si>
  <si>
    <t xml:space="preserve">Йогурт питьевой </t>
  </si>
  <si>
    <t>Салат из белокочан.капусты</t>
  </si>
  <si>
    <t>Салат</t>
  </si>
  <si>
    <t>Биточки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</si>
</sst>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wrapText="1"/>
    </xf>
    <xf numFmtId="0" fontId="18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tabSelected="1" topLeftCell="A19" workbookViewId="0">
      <selection activeCell="I40" sqref="I40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6" x14ac:dyDescent="0.3">
      <c r="B1" s="1"/>
      <c r="C1" s="1"/>
      <c r="D1" s="1"/>
      <c r="E1" s="27"/>
      <c r="F1" s="78"/>
      <c r="G1" s="78"/>
      <c r="H1" s="78"/>
      <c r="I1" s="78"/>
      <c r="J1" s="78"/>
    </row>
    <row r="2" spans="2:12" s="28" customFormat="1" ht="15.6" x14ac:dyDescent="0.3">
      <c r="B2" s="2"/>
      <c r="C2" s="2"/>
      <c r="D2" s="2"/>
      <c r="E2" s="27"/>
      <c r="F2" s="79"/>
      <c r="G2" s="79"/>
      <c r="H2" s="79"/>
      <c r="I2" s="79"/>
      <c r="J2" s="79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63</v>
      </c>
    </row>
    <row r="4" spans="2:12" s="28" customFormat="1" ht="15.6" x14ac:dyDescent="0.3">
      <c r="B4" s="80"/>
      <c r="C4" s="80"/>
      <c r="D4" s="80"/>
      <c r="E4" s="27"/>
      <c r="F4" s="33"/>
      <c r="G4" s="33"/>
      <c r="H4" s="34"/>
      <c r="I4" s="34"/>
      <c r="J4" s="35"/>
    </row>
    <row r="5" spans="2:12" ht="28.5" customHeight="1" x14ac:dyDescent="0.2">
      <c r="B5" s="45" t="s">
        <v>6</v>
      </c>
      <c r="C5" s="46" t="s">
        <v>32</v>
      </c>
      <c r="D5" s="84" t="s">
        <v>7</v>
      </c>
      <c r="E5" s="86" t="s">
        <v>8</v>
      </c>
      <c r="F5" s="86"/>
      <c r="G5" s="86"/>
      <c r="H5" s="87" t="s">
        <v>9</v>
      </c>
      <c r="I5" s="36" t="s">
        <v>31</v>
      </c>
      <c r="J5" s="88" t="s">
        <v>10</v>
      </c>
    </row>
    <row r="6" spans="2:12" ht="15.75" x14ac:dyDescent="0.2">
      <c r="B6" s="26"/>
      <c r="C6" s="12"/>
      <c r="D6" s="85"/>
      <c r="E6" s="47" t="s">
        <v>11</v>
      </c>
      <c r="F6" s="47" t="s">
        <v>12</v>
      </c>
      <c r="G6" s="47" t="s">
        <v>13</v>
      </c>
      <c r="H6" s="87"/>
      <c r="I6" s="48"/>
      <c r="J6" s="88"/>
    </row>
    <row r="7" spans="2:12" ht="15.75" x14ac:dyDescent="0.2">
      <c r="B7" s="4"/>
      <c r="C7" s="81" t="s">
        <v>47</v>
      </c>
      <c r="D7" s="82"/>
      <c r="E7" s="82"/>
      <c r="F7" s="82"/>
      <c r="G7" s="83"/>
      <c r="H7" s="37"/>
      <c r="I7" s="37"/>
      <c r="J7" s="5"/>
    </row>
    <row r="8" spans="2:12" x14ac:dyDescent="0.2">
      <c r="B8" s="67" t="s">
        <v>22</v>
      </c>
      <c r="C8" s="67"/>
      <c r="D8" s="67"/>
      <c r="E8" s="67"/>
      <c r="F8" s="67"/>
      <c r="G8" s="67"/>
      <c r="H8" s="67"/>
      <c r="I8" s="67"/>
      <c r="J8" s="67"/>
    </row>
    <row r="9" spans="2:12" x14ac:dyDescent="0.2">
      <c r="B9" s="13" t="s">
        <v>52</v>
      </c>
      <c r="C9" s="13" t="s">
        <v>42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24</v>
      </c>
      <c r="C12" s="17"/>
      <c r="D12" s="41">
        <f t="shared" ref="D12:I12" si="0">SUM(D9:D11)</f>
        <v>500</v>
      </c>
      <c r="E12" s="42">
        <f t="shared" si="0"/>
        <v>20</v>
      </c>
      <c r="F12" s="42">
        <f t="shared" si="0"/>
        <v>25.3</v>
      </c>
      <c r="G12" s="42">
        <f t="shared" si="0"/>
        <v>79.099999999999994</v>
      </c>
      <c r="H12" s="41">
        <f t="shared" si="0"/>
        <v>624.29999999999995</v>
      </c>
      <c r="I12" s="41">
        <f t="shared" si="0"/>
        <v>45.480000000000004</v>
      </c>
      <c r="J12" s="15"/>
    </row>
    <row r="13" spans="2:12" x14ac:dyDescent="0.2">
      <c r="B13" s="75" t="s">
        <v>0</v>
      </c>
      <c r="C13" s="76"/>
      <c r="D13" s="76"/>
      <c r="E13" s="76"/>
      <c r="F13" s="76"/>
      <c r="G13" s="76"/>
      <c r="H13" s="76"/>
      <c r="I13" s="76"/>
      <c r="J13" s="77"/>
    </row>
    <row r="14" spans="2:12" s="58" customFormat="1" x14ac:dyDescent="0.2">
      <c r="B14" s="59" t="s">
        <v>60</v>
      </c>
      <c r="C14" s="59" t="s">
        <v>61</v>
      </c>
      <c r="D14" s="60">
        <v>25</v>
      </c>
      <c r="E14" s="61">
        <v>2.2999999999999998</v>
      </c>
      <c r="F14" s="61">
        <v>2.2999999999999998</v>
      </c>
      <c r="G14" s="61">
        <v>18</v>
      </c>
      <c r="H14" s="62">
        <v>103</v>
      </c>
      <c r="I14" s="62">
        <v>10</v>
      </c>
      <c r="J14" s="60" t="s">
        <v>14</v>
      </c>
    </row>
    <row r="15" spans="2:12" x14ac:dyDescent="0.2">
      <c r="B15" s="18" t="s">
        <v>59</v>
      </c>
      <c r="C15" s="18" t="s">
        <v>35</v>
      </c>
      <c r="D15" s="15">
        <v>200</v>
      </c>
      <c r="E15" s="21">
        <v>2.2999999999999998</v>
      </c>
      <c r="F15" s="21">
        <v>0.8</v>
      </c>
      <c r="G15" s="21">
        <v>31.5</v>
      </c>
      <c r="H15" s="23">
        <v>142</v>
      </c>
      <c r="I15" s="23">
        <v>15</v>
      </c>
      <c r="J15" s="15">
        <v>394</v>
      </c>
    </row>
    <row r="16" spans="2:12" x14ac:dyDescent="0.2">
      <c r="B16" s="19" t="s">
        <v>27</v>
      </c>
      <c r="C16" s="19"/>
      <c r="D16" s="24">
        <f t="shared" ref="D16:I16" si="1">SUM(D14:D15)</f>
        <v>225</v>
      </c>
      <c r="E16" s="42">
        <f t="shared" si="1"/>
        <v>4.5999999999999996</v>
      </c>
      <c r="F16" s="42">
        <f t="shared" si="1"/>
        <v>3.0999999999999996</v>
      </c>
      <c r="G16" s="42">
        <f t="shared" si="1"/>
        <v>49.5</v>
      </c>
      <c r="H16" s="41">
        <f t="shared" si="1"/>
        <v>245</v>
      </c>
      <c r="I16" s="41">
        <f t="shared" si="1"/>
        <v>25</v>
      </c>
      <c r="J16" s="15"/>
    </row>
    <row r="17" spans="2:10" x14ac:dyDescent="0.2">
      <c r="B17" s="71" t="s">
        <v>1</v>
      </c>
      <c r="C17" s="72"/>
      <c r="D17" s="72"/>
      <c r="E17" s="72"/>
      <c r="F17" s="72"/>
      <c r="G17" s="72"/>
      <c r="H17" s="72"/>
      <c r="I17" s="72"/>
      <c r="J17" s="74"/>
    </row>
    <row r="18" spans="2:10" x14ac:dyDescent="0.2">
      <c r="B18" s="13" t="s">
        <v>25</v>
      </c>
      <c r="C18" s="13" t="s">
        <v>36</v>
      </c>
      <c r="D18" s="15">
        <v>200</v>
      </c>
      <c r="E18" s="38">
        <v>1.9</v>
      </c>
      <c r="F18" s="38">
        <v>4</v>
      </c>
      <c r="G18" s="38">
        <v>12.6</v>
      </c>
      <c r="H18" s="16">
        <f>(E18+G18)*4+F18*9</f>
        <v>94</v>
      </c>
      <c r="I18" s="39">
        <v>9</v>
      </c>
      <c r="J18" s="40">
        <v>132</v>
      </c>
    </row>
    <row r="19" spans="2:10" x14ac:dyDescent="0.2">
      <c r="B19" s="13" t="s">
        <v>53</v>
      </c>
      <c r="C19" s="13" t="s">
        <v>37</v>
      </c>
      <c r="D19" s="15">
        <v>150</v>
      </c>
      <c r="E19" s="38">
        <v>3.1</v>
      </c>
      <c r="F19" s="38">
        <v>4.7</v>
      </c>
      <c r="G19" s="38">
        <v>20</v>
      </c>
      <c r="H19" s="16">
        <v>135</v>
      </c>
      <c r="I19" s="39">
        <v>13</v>
      </c>
      <c r="J19" s="40" t="s">
        <v>54</v>
      </c>
    </row>
    <row r="20" spans="2:10" x14ac:dyDescent="0.2">
      <c r="B20" s="13" t="s">
        <v>64</v>
      </c>
      <c r="C20" s="13" t="s">
        <v>65</v>
      </c>
      <c r="D20" s="15">
        <v>90</v>
      </c>
      <c r="E20" s="38">
        <v>6.95</v>
      </c>
      <c r="F20" s="38">
        <v>11.45</v>
      </c>
      <c r="G20" s="38">
        <v>24.3</v>
      </c>
      <c r="H20" s="16">
        <v>245</v>
      </c>
      <c r="I20" s="39">
        <v>36</v>
      </c>
      <c r="J20" s="40">
        <v>232</v>
      </c>
    </row>
    <row r="21" spans="2:10" x14ac:dyDescent="0.2">
      <c r="B21" s="13" t="s">
        <v>50</v>
      </c>
      <c r="C21" s="13" t="s">
        <v>33</v>
      </c>
      <c r="D21" s="15">
        <v>60</v>
      </c>
      <c r="E21" s="38">
        <v>0.5</v>
      </c>
      <c r="F21" s="38">
        <v>0.12</v>
      </c>
      <c r="G21" s="38">
        <v>1.61</v>
      </c>
      <c r="H21" s="16">
        <v>10</v>
      </c>
      <c r="I21" s="39">
        <v>10</v>
      </c>
      <c r="J21" s="40" t="s">
        <v>51</v>
      </c>
    </row>
    <row r="22" spans="2:10" x14ac:dyDescent="0.2">
      <c r="B22" s="13" t="s">
        <v>30</v>
      </c>
      <c r="C22" s="13" t="s">
        <v>39</v>
      </c>
      <c r="D22" s="15">
        <v>200</v>
      </c>
      <c r="E22" s="55">
        <v>0.5</v>
      </c>
      <c r="F22" s="55">
        <v>0.1</v>
      </c>
      <c r="G22" s="55">
        <v>30.9</v>
      </c>
      <c r="H22" s="16">
        <f t="shared" ref="H22" si="2">(E22+G22)*4+F22*9</f>
        <v>126.5</v>
      </c>
      <c r="I22" s="39">
        <v>4</v>
      </c>
      <c r="J22" s="40" t="s">
        <v>15</v>
      </c>
    </row>
    <row r="23" spans="2:10" ht="15.75" x14ac:dyDescent="0.2">
      <c r="B23" s="18" t="s">
        <v>26</v>
      </c>
      <c r="C23" s="18" t="s">
        <v>34</v>
      </c>
      <c r="D23" s="53">
        <v>120</v>
      </c>
      <c r="E23" s="57">
        <v>9.5</v>
      </c>
      <c r="F23" s="57">
        <v>1.2</v>
      </c>
      <c r="G23" s="57">
        <v>58</v>
      </c>
      <c r="H23" s="54">
        <v>281</v>
      </c>
      <c r="I23" s="23">
        <v>5</v>
      </c>
      <c r="J23" s="15">
        <v>366</v>
      </c>
    </row>
    <row r="24" spans="2:10" x14ac:dyDescent="0.2">
      <c r="B24" s="20" t="s">
        <v>17</v>
      </c>
      <c r="C24" s="20"/>
      <c r="D24" s="24">
        <f t="shared" ref="D24:I24" si="3">SUM(D18:D23)</f>
        <v>820</v>
      </c>
      <c r="E24" s="56">
        <f t="shared" si="3"/>
        <v>22.45</v>
      </c>
      <c r="F24" s="56">
        <f t="shared" si="3"/>
        <v>21.57</v>
      </c>
      <c r="G24" s="56">
        <f t="shared" si="3"/>
        <v>147.41</v>
      </c>
      <c r="H24" s="41">
        <f t="shared" si="3"/>
        <v>891.5</v>
      </c>
      <c r="I24" s="41">
        <f t="shared" si="3"/>
        <v>77</v>
      </c>
      <c r="J24" s="15"/>
    </row>
    <row r="25" spans="2:10" x14ac:dyDescent="0.2">
      <c r="B25" s="71" t="s">
        <v>2</v>
      </c>
      <c r="C25" s="72"/>
      <c r="D25" s="72"/>
      <c r="E25" s="72"/>
      <c r="F25" s="72"/>
      <c r="G25" s="72"/>
      <c r="H25" s="72"/>
      <c r="I25" s="72"/>
      <c r="J25" s="74"/>
    </row>
    <row r="26" spans="2:10" x14ac:dyDescent="0.2">
      <c r="B26" s="18" t="s">
        <v>55</v>
      </c>
      <c r="C26" s="18" t="s">
        <v>40</v>
      </c>
      <c r="D26" s="15">
        <v>100</v>
      </c>
      <c r="E26" s="21">
        <v>7.8</v>
      </c>
      <c r="F26" s="21">
        <v>8.5</v>
      </c>
      <c r="G26" s="21">
        <v>52.3</v>
      </c>
      <c r="H26" s="16">
        <v>317</v>
      </c>
      <c r="I26" s="16">
        <v>13</v>
      </c>
      <c r="J26" s="15">
        <v>85</v>
      </c>
    </row>
    <row r="27" spans="2:10" x14ac:dyDescent="0.2">
      <c r="B27" s="13" t="s">
        <v>62</v>
      </c>
      <c r="C27" s="63" t="s">
        <v>39</v>
      </c>
      <c r="D27" s="64">
        <v>200</v>
      </c>
      <c r="E27" s="64">
        <v>3.6</v>
      </c>
      <c r="F27" s="64">
        <v>3.1</v>
      </c>
      <c r="G27" s="64">
        <v>13.6</v>
      </c>
      <c r="H27" s="64">
        <v>97</v>
      </c>
      <c r="I27" s="64">
        <v>10</v>
      </c>
      <c r="J27" s="64">
        <v>693</v>
      </c>
    </row>
    <row r="28" spans="2:10" x14ac:dyDescent="0.2">
      <c r="B28" s="22" t="s">
        <v>18</v>
      </c>
      <c r="C28" s="22"/>
      <c r="D28" s="24">
        <f t="shared" ref="D28:I28" si="4">SUM(D26:D27)</f>
        <v>300</v>
      </c>
      <c r="E28" s="42">
        <f t="shared" si="4"/>
        <v>11.4</v>
      </c>
      <c r="F28" s="42">
        <f t="shared" si="4"/>
        <v>11.6</v>
      </c>
      <c r="G28" s="42">
        <f t="shared" si="4"/>
        <v>65.899999999999991</v>
      </c>
      <c r="H28" s="42">
        <f t="shared" si="4"/>
        <v>414</v>
      </c>
      <c r="I28" s="42">
        <f t="shared" si="4"/>
        <v>23</v>
      </c>
      <c r="J28" s="15"/>
    </row>
    <row r="29" spans="2:10" x14ac:dyDescent="0.2">
      <c r="B29" s="71" t="s">
        <v>3</v>
      </c>
      <c r="C29" s="72"/>
      <c r="D29" s="72"/>
      <c r="E29" s="72"/>
      <c r="F29" s="72"/>
      <c r="G29" s="72"/>
      <c r="H29" s="72"/>
      <c r="I29" s="72"/>
      <c r="J29" s="74"/>
    </row>
    <row r="30" spans="2:10" x14ac:dyDescent="0.2">
      <c r="B30" s="13" t="s">
        <v>4</v>
      </c>
      <c r="C30" s="13" t="s">
        <v>37</v>
      </c>
      <c r="D30" s="15">
        <v>150</v>
      </c>
      <c r="E30" s="38">
        <v>8.82</v>
      </c>
      <c r="F30" s="38">
        <v>7.14</v>
      </c>
      <c r="G30" s="38">
        <v>38.6</v>
      </c>
      <c r="H30" s="16">
        <f t="shared" ref="H30" si="5">(E30+G30)*4+F30*9</f>
        <v>253.94</v>
      </c>
      <c r="I30" s="39">
        <v>6.556</v>
      </c>
      <c r="J30" s="40">
        <v>297</v>
      </c>
    </row>
    <row r="31" spans="2:10" x14ac:dyDescent="0.2">
      <c r="B31" s="13" t="s">
        <v>69</v>
      </c>
      <c r="C31" s="13" t="s">
        <v>38</v>
      </c>
      <c r="D31" s="15">
        <v>110</v>
      </c>
      <c r="E31" s="38">
        <v>10.199999999999999</v>
      </c>
      <c r="F31" s="38">
        <v>10.4</v>
      </c>
      <c r="G31" s="38">
        <v>13.3</v>
      </c>
      <c r="H31" s="16">
        <v>188</v>
      </c>
      <c r="I31" s="39">
        <v>58</v>
      </c>
      <c r="J31" s="40">
        <v>452</v>
      </c>
    </row>
    <row r="32" spans="2:10" x14ac:dyDescent="0.2">
      <c r="B32" s="13" t="s">
        <v>67</v>
      </c>
      <c r="C32" s="13" t="s">
        <v>68</v>
      </c>
      <c r="D32" s="15">
        <v>60</v>
      </c>
      <c r="E32" s="21">
        <v>1.3</v>
      </c>
      <c r="F32" s="21">
        <v>2.7</v>
      </c>
      <c r="G32" s="21">
        <v>6.2</v>
      </c>
      <c r="H32" s="16">
        <v>54</v>
      </c>
      <c r="I32" s="16">
        <v>4</v>
      </c>
      <c r="J32" s="15">
        <v>43</v>
      </c>
    </row>
    <row r="33" spans="2:10" ht="27" x14ac:dyDescent="0.2">
      <c r="B33" s="13" t="s">
        <v>19</v>
      </c>
      <c r="C33" s="13" t="s">
        <v>41</v>
      </c>
      <c r="D33" s="15">
        <v>200</v>
      </c>
      <c r="E33" s="55">
        <v>0.2</v>
      </c>
      <c r="F33" s="55">
        <v>0</v>
      </c>
      <c r="G33" s="55">
        <v>9.1</v>
      </c>
      <c r="H33" s="16">
        <f>(E33+G33)*4+F33*9</f>
        <v>37.199999999999996</v>
      </c>
      <c r="I33" s="39">
        <v>2</v>
      </c>
      <c r="J33" s="40">
        <v>685</v>
      </c>
    </row>
    <row r="34" spans="2:10" ht="15.75" x14ac:dyDescent="0.2">
      <c r="B34" s="18" t="s">
        <v>26</v>
      </c>
      <c r="C34" s="18" t="s">
        <v>43</v>
      </c>
      <c r="D34" s="53">
        <v>90</v>
      </c>
      <c r="E34" s="57">
        <v>5.7</v>
      </c>
      <c r="F34" s="57">
        <v>0.72</v>
      </c>
      <c r="G34" s="57">
        <v>34.799999999999997</v>
      </c>
      <c r="H34" s="54">
        <v>168.48</v>
      </c>
      <c r="I34" s="23">
        <v>5</v>
      </c>
      <c r="J34" s="15">
        <v>366</v>
      </c>
    </row>
    <row r="35" spans="2:10" x14ac:dyDescent="0.2">
      <c r="B35" s="19" t="s">
        <v>20</v>
      </c>
      <c r="C35" s="19"/>
      <c r="D35" s="24">
        <f t="shared" ref="D35:I35" si="6">SUM(D30:D34)</f>
        <v>610</v>
      </c>
      <c r="E35" s="56">
        <f t="shared" si="6"/>
        <v>26.22</v>
      </c>
      <c r="F35" s="56">
        <f t="shared" si="6"/>
        <v>20.959999999999997</v>
      </c>
      <c r="G35" s="56">
        <f t="shared" si="6"/>
        <v>102</v>
      </c>
      <c r="H35" s="66">
        <f t="shared" si="6"/>
        <v>701.62</v>
      </c>
      <c r="I35" s="66">
        <f t="shared" si="6"/>
        <v>75.555999999999997</v>
      </c>
      <c r="J35" s="15"/>
    </row>
    <row r="36" spans="2:10" x14ac:dyDescent="0.2">
      <c r="B36" s="71" t="s">
        <v>5</v>
      </c>
      <c r="C36" s="72"/>
      <c r="D36" s="72"/>
      <c r="E36" s="73"/>
      <c r="F36" s="73"/>
      <c r="G36" s="73"/>
      <c r="H36" s="72"/>
      <c r="I36" s="72"/>
      <c r="J36" s="74"/>
    </row>
    <row r="37" spans="2:10" x14ac:dyDescent="0.2">
      <c r="B37" s="18" t="s">
        <v>56</v>
      </c>
      <c r="C37" s="18" t="s">
        <v>58</v>
      </c>
      <c r="D37" s="15">
        <v>30</v>
      </c>
      <c r="E37" s="21">
        <v>4.75</v>
      </c>
      <c r="F37" s="21">
        <v>4.75</v>
      </c>
      <c r="G37" s="21">
        <v>36</v>
      </c>
      <c r="H37" s="23">
        <f>(E37+G37)*4+F37*9</f>
        <v>205.75</v>
      </c>
      <c r="I37" s="23">
        <v>9.9</v>
      </c>
      <c r="J37" s="15" t="s">
        <v>14</v>
      </c>
    </row>
    <row r="38" spans="2:10" x14ac:dyDescent="0.2">
      <c r="B38" s="18" t="s">
        <v>66</v>
      </c>
      <c r="C38" s="18"/>
      <c r="D38" s="15">
        <v>200</v>
      </c>
      <c r="E38" s="21">
        <v>8</v>
      </c>
      <c r="F38" s="21">
        <v>2.9</v>
      </c>
      <c r="G38" s="21">
        <v>11.6</v>
      </c>
      <c r="H38" s="23">
        <v>104.5</v>
      </c>
      <c r="I38" s="23"/>
      <c r="J38" s="15">
        <v>386</v>
      </c>
    </row>
    <row r="39" spans="2:10" x14ac:dyDescent="0.2">
      <c r="B39" s="22" t="s">
        <v>28</v>
      </c>
      <c r="C39" s="22"/>
      <c r="D39" s="24">
        <f>SUM(D37:D38)</f>
        <v>230</v>
      </c>
      <c r="E39" s="24">
        <f t="shared" ref="E39:I39" si="7">SUM(E37:E38)</f>
        <v>12.75</v>
      </c>
      <c r="F39" s="24">
        <f t="shared" si="7"/>
        <v>7.65</v>
      </c>
      <c r="G39" s="24">
        <f t="shared" si="7"/>
        <v>47.6</v>
      </c>
      <c r="H39" s="25">
        <f t="shared" si="7"/>
        <v>310.25</v>
      </c>
      <c r="I39" s="25">
        <f t="shared" si="7"/>
        <v>9.9</v>
      </c>
      <c r="J39" s="15"/>
    </row>
    <row r="40" spans="2:10" x14ac:dyDescent="0.2">
      <c r="B40" s="19" t="s">
        <v>21</v>
      </c>
      <c r="D40" s="24">
        <f t="shared" ref="D40" si="8">D12+D16+D24+D28+D35+D39</f>
        <v>2685</v>
      </c>
      <c r="E40" s="24">
        <f t="shared" ref="E40" si="9">E12+E16+E24+E28+E35+E39</f>
        <v>97.419999999999987</v>
      </c>
      <c r="F40" s="24">
        <f t="shared" ref="F40" si="10">F12+F16+F24+F28+F35+F39</f>
        <v>90.18</v>
      </c>
      <c r="G40" s="24">
        <f t="shared" ref="G40:I40" si="11">G12+G16+G24+G28+G35+G39</f>
        <v>491.51</v>
      </c>
      <c r="H40" s="25">
        <f t="shared" si="11"/>
        <v>3186.67</v>
      </c>
      <c r="I40" s="25">
        <f t="shared" si="11"/>
        <v>255.93600000000001</v>
      </c>
      <c r="J40" s="15"/>
    </row>
    <row r="41" spans="2:10" ht="13.9" x14ac:dyDescent="0.25">
      <c r="B41" s="68"/>
      <c r="C41" s="69"/>
      <c r="D41" s="69"/>
      <c r="E41" s="69"/>
      <c r="F41" s="69"/>
      <c r="G41" s="69"/>
      <c r="H41" s="69"/>
      <c r="I41" s="69"/>
      <c r="J41" s="70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x14ac:dyDescent="0.2">
      <c r="B224" s="29"/>
      <c r="C224" s="29"/>
      <c r="D224" s="29"/>
      <c r="E224" s="29"/>
      <c r="F224" s="29"/>
      <c r="G224" s="29"/>
      <c r="H224" s="29"/>
      <c r="I224" s="29"/>
      <c r="J224" s="29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1:J41"/>
    <mergeCell ref="B36:J36"/>
    <mergeCell ref="B13:J13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topLeftCell="A19" workbookViewId="0">
      <selection activeCell="E40" sqref="E40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6" x14ac:dyDescent="0.3">
      <c r="B1" s="1"/>
      <c r="C1" s="1"/>
      <c r="D1" s="1"/>
      <c r="E1" s="27"/>
      <c r="F1" s="78"/>
      <c r="G1" s="78"/>
      <c r="H1" s="78"/>
      <c r="I1" s="78"/>
      <c r="J1" s="78"/>
    </row>
    <row r="2" spans="2:12" s="28" customFormat="1" ht="15.6" x14ac:dyDescent="0.3">
      <c r="B2" s="2"/>
      <c r="C2" s="2"/>
      <c r="D2" s="2"/>
      <c r="E2" s="27"/>
      <c r="F2" s="79"/>
      <c r="G2" s="79"/>
      <c r="H2" s="79"/>
      <c r="I2" s="79"/>
      <c r="J2" s="79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63</v>
      </c>
    </row>
    <row r="4" spans="2:12" s="28" customFormat="1" ht="15.6" x14ac:dyDescent="0.3">
      <c r="B4" s="80"/>
      <c r="C4" s="80"/>
      <c r="D4" s="80"/>
      <c r="E4" s="27"/>
      <c r="F4" s="33"/>
      <c r="G4" s="33"/>
      <c r="H4" s="34"/>
      <c r="I4" s="34"/>
      <c r="J4" s="35"/>
    </row>
    <row r="5" spans="2:12" ht="28.5" customHeight="1" x14ac:dyDescent="0.2">
      <c r="B5" s="49" t="s">
        <v>6</v>
      </c>
      <c r="C5" s="50" t="s">
        <v>32</v>
      </c>
      <c r="D5" s="84" t="s">
        <v>7</v>
      </c>
      <c r="E5" s="86" t="s">
        <v>8</v>
      </c>
      <c r="F5" s="86"/>
      <c r="G5" s="86"/>
      <c r="H5" s="87" t="s">
        <v>9</v>
      </c>
      <c r="I5" s="36" t="s">
        <v>31</v>
      </c>
      <c r="J5" s="88" t="s">
        <v>10</v>
      </c>
    </row>
    <row r="6" spans="2:12" ht="15.75" x14ac:dyDescent="0.2">
      <c r="B6" s="26"/>
      <c r="C6" s="12"/>
      <c r="D6" s="85"/>
      <c r="E6" s="51" t="s">
        <v>11</v>
      </c>
      <c r="F6" s="51" t="s">
        <v>12</v>
      </c>
      <c r="G6" s="51" t="s">
        <v>13</v>
      </c>
      <c r="H6" s="87"/>
      <c r="I6" s="52"/>
      <c r="J6" s="88"/>
    </row>
    <row r="7" spans="2:12" ht="15.75" customHeight="1" x14ac:dyDescent="0.2">
      <c r="B7" s="4"/>
      <c r="C7" s="81" t="s">
        <v>57</v>
      </c>
      <c r="D7" s="82"/>
      <c r="E7" s="82"/>
      <c r="F7" s="82"/>
      <c r="G7" s="83"/>
      <c r="H7" s="37"/>
      <c r="I7" s="37"/>
      <c r="J7" s="5"/>
    </row>
    <row r="8" spans="2:12" x14ac:dyDescent="0.2">
      <c r="B8" s="67" t="s">
        <v>22</v>
      </c>
      <c r="C8" s="67"/>
      <c r="D8" s="67"/>
      <c r="E8" s="67"/>
      <c r="F8" s="67"/>
      <c r="G8" s="67"/>
      <c r="H8" s="67"/>
      <c r="I8" s="67"/>
      <c r="J8" s="67"/>
    </row>
    <row r="9" spans="2:12" x14ac:dyDescent="0.2">
      <c r="B9" s="13" t="s">
        <v>52</v>
      </c>
      <c r="C9" s="13" t="s">
        <v>42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24</v>
      </c>
      <c r="C12" s="17"/>
      <c r="D12" s="41">
        <f t="shared" ref="D12:I12" si="0">SUM(D9:D11)</f>
        <v>560</v>
      </c>
      <c r="E12" s="42">
        <f t="shared" si="0"/>
        <v>24.1</v>
      </c>
      <c r="F12" s="42">
        <f t="shared" si="0"/>
        <v>30.1</v>
      </c>
      <c r="G12" s="42">
        <f t="shared" si="0"/>
        <v>86.699999999999989</v>
      </c>
      <c r="H12" s="41">
        <f t="shared" si="0"/>
        <v>714.4</v>
      </c>
      <c r="I12" s="41">
        <f t="shared" si="0"/>
        <v>51</v>
      </c>
      <c r="J12" s="15"/>
    </row>
    <row r="13" spans="2:12" x14ac:dyDescent="0.2">
      <c r="B13" s="75" t="s">
        <v>0</v>
      </c>
      <c r="C13" s="76"/>
      <c r="D13" s="76"/>
      <c r="E13" s="76"/>
      <c r="F13" s="76"/>
      <c r="G13" s="76"/>
      <c r="H13" s="76"/>
      <c r="I13" s="76"/>
      <c r="J13" s="77"/>
    </row>
    <row r="14" spans="2:12" x14ac:dyDescent="0.2">
      <c r="B14" s="59" t="s">
        <v>60</v>
      </c>
      <c r="C14" s="59" t="s">
        <v>61</v>
      </c>
      <c r="D14" s="60">
        <v>25</v>
      </c>
      <c r="E14" s="61">
        <v>2.2999999999999998</v>
      </c>
      <c r="F14" s="61">
        <v>2.2999999999999998</v>
      </c>
      <c r="G14" s="61">
        <v>18</v>
      </c>
      <c r="H14" s="62">
        <v>103</v>
      </c>
      <c r="I14" s="62">
        <v>10</v>
      </c>
      <c r="J14" s="60" t="s">
        <v>14</v>
      </c>
    </row>
    <row r="15" spans="2:12" x14ac:dyDescent="0.2">
      <c r="B15" s="18" t="s">
        <v>59</v>
      </c>
      <c r="C15" s="18" t="s">
        <v>35</v>
      </c>
      <c r="D15" s="15">
        <v>200</v>
      </c>
      <c r="E15" s="21">
        <v>2.2999999999999998</v>
      </c>
      <c r="F15" s="21">
        <v>0.8</v>
      </c>
      <c r="G15" s="21">
        <v>31.5</v>
      </c>
      <c r="H15" s="23">
        <v>142</v>
      </c>
      <c r="I15" s="23">
        <v>15</v>
      </c>
      <c r="J15" s="15">
        <v>394</v>
      </c>
    </row>
    <row r="16" spans="2:12" x14ac:dyDescent="0.2">
      <c r="B16" s="19" t="s">
        <v>27</v>
      </c>
      <c r="C16" s="19"/>
      <c r="D16" s="24">
        <f t="shared" ref="D16:I16" si="1">SUM(D14:D15)</f>
        <v>225</v>
      </c>
      <c r="E16" s="42">
        <f t="shared" si="1"/>
        <v>4.5999999999999996</v>
      </c>
      <c r="F16" s="42">
        <f t="shared" si="1"/>
        <v>3.0999999999999996</v>
      </c>
      <c r="G16" s="42">
        <f t="shared" si="1"/>
        <v>49.5</v>
      </c>
      <c r="H16" s="41">
        <f t="shared" si="1"/>
        <v>245</v>
      </c>
      <c r="I16" s="41">
        <f t="shared" si="1"/>
        <v>25</v>
      </c>
      <c r="J16" s="15">
        <f t="shared" ref="J16" si="2">SUM(J15)</f>
        <v>394</v>
      </c>
    </row>
    <row r="17" spans="2:10" x14ac:dyDescent="0.2">
      <c r="B17" s="71" t="s">
        <v>1</v>
      </c>
      <c r="C17" s="72"/>
      <c r="D17" s="72"/>
      <c r="E17" s="72"/>
      <c r="F17" s="72"/>
      <c r="G17" s="72"/>
      <c r="H17" s="72"/>
      <c r="I17" s="72"/>
      <c r="J17" s="74"/>
    </row>
    <row r="18" spans="2:10" x14ac:dyDescent="0.2">
      <c r="B18" s="13" t="s">
        <v>25</v>
      </c>
      <c r="C18" s="13" t="s">
        <v>36</v>
      </c>
      <c r="D18" s="15">
        <v>250</v>
      </c>
      <c r="E18" s="38">
        <v>2.4</v>
      </c>
      <c r="F18" s="38">
        <v>5</v>
      </c>
      <c r="G18" s="38">
        <v>15.7</v>
      </c>
      <c r="H18" s="16">
        <f>(E18+G18)*4+F18*9</f>
        <v>117.39999999999999</v>
      </c>
      <c r="I18" s="39">
        <v>12</v>
      </c>
      <c r="J18" s="40">
        <v>132</v>
      </c>
    </row>
    <row r="19" spans="2:10" x14ac:dyDescent="0.2">
      <c r="B19" s="13" t="s">
        <v>53</v>
      </c>
      <c r="C19" s="13" t="s">
        <v>37</v>
      </c>
      <c r="D19" s="15">
        <v>180</v>
      </c>
      <c r="E19" s="38">
        <v>3.7</v>
      </c>
      <c r="F19" s="38">
        <v>5.6</v>
      </c>
      <c r="G19" s="38">
        <v>24</v>
      </c>
      <c r="H19" s="16">
        <v>161</v>
      </c>
      <c r="I19" s="39">
        <v>15.5085</v>
      </c>
      <c r="J19" s="40" t="s">
        <v>54</v>
      </c>
    </row>
    <row r="20" spans="2:10" x14ac:dyDescent="0.2">
      <c r="B20" s="13" t="s">
        <v>64</v>
      </c>
      <c r="C20" s="13" t="s">
        <v>65</v>
      </c>
      <c r="D20" s="15">
        <v>100</v>
      </c>
      <c r="E20" s="38">
        <v>13.7</v>
      </c>
      <c r="F20" s="38">
        <v>14.3</v>
      </c>
      <c r="G20" s="38">
        <v>30</v>
      </c>
      <c r="H20" s="16">
        <v>303.5</v>
      </c>
      <c r="I20" s="39">
        <v>45</v>
      </c>
      <c r="J20" s="40">
        <v>234</v>
      </c>
    </row>
    <row r="21" spans="2:10" x14ac:dyDescent="0.2">
      <c r="B21" s="13" t="s">
        <v>50</v>
      </c>
      <c r="C21" s="13" t="s">
        <v>33</v>
      </c>
      <c r="D21" s="15">
        <v>100</v>
      </c>
      <c r="E21" s="38">
        <v>0.8</v>
      </c>
      <c r="F21" s="38">
        <v>0.2</v>
      </c>
      <c r="G21" s="38">
        <v>2.6</v>
      </c>
      <c r="H21" s="16">
        <v>15</v>
      </c>
      <c r="I21" s="39">
        <v>18</v>
      </c>
      <c r="J21" s="40" t="s">
        <v>51</v>
      </c>
    </row>
    <row r="22" spans="2:10" x14ac:dyDescent="0.2">
      <c r="B22" s="13" t="s">
        <v>30</v>
      </c>
      <c r="C22" s="13" t="s">
        <v>39</v>
      </c>
      <c r="D22" s="15">
        <v>200</v>
      </c>
      <c r="E22" s="55">
        <v>0.5</v>
      </c>
      <c r="F22" s="55">
        <v>0.1</v>
      </c>
      <c r="G22" s="55">
        <v>30.9</v>
      </c>
      <c r="H22" s="16">
        <f t="shared" ref="H22" si="3">(E22+G22)*4+F22*9</f>
        <v>126.5</v>
      </c>
      <c r="I22" s="39">
        <v>4</v>
      </c>
      <c r="J22" s="40" t="s">
        <v>15</v>
      </c>
    </row>
    <row r="23" spans="2:10" ht="15.75" x14ac:dyDescent="0.2">
      <c r="B23" s="18" t="s">
        <v>16</v>
      </c>
      <c r="C23" s="18" t="s">
        <v>34</v>
      </c>
      <c r="D23" s="53">
        <v>150</v>
      </c>
      <c r="E23" s="57">
        <v>11.88</v>
      </c>
      <c r="F23" s="57">
        <v>1.5</v>
      </c>
      <c r="G23" s="57">
        <v>72.5</v>
      </c>
      <c r="H23" s="54">
        <v>351</v>
      </c>
      <c r="I23" s="23">
        <v>7</v>
      </c>
      <c r="J23" s="15">
        <v>366</v>
      </c>
    </row>
    <row r="24" spans="2:10" x14ac:dyDescent="0.2">
      <c r="B24" s="20" t="s">
        <v>17</v>
      </c>
      <c r="C24" s="20"/>
      <c r="D24" s="24">
        <f t="shared" ref="D24:J24" si="4">SUM(D18:D23)</f>
        <v>980</v>
      </c>
      <c r="E24" s="56">
        <f t="shared" si="4"/>
        <v>32.979999999999997</v>
      </c>
      <c r="F24" s="56">
        <f t="shared" si="4"/>
        <v>26.7</v>
      </c>
      <c r="G24" s="56">
        <f t="shared" si="4"/>
        <v>175.7</v>
      </c>
      <c r="H24" s="41">
        <f t="shared" si="4"/>
        <v>1074.4000000000001</v>
      </c>
      <c r="I24" s="41">
        <f t="shared" si="4"/>
        <v>101.5085</v>
      </c>
      <c r="J24" s="15">
        <f t="shared" si="4"/>
        <v>732</v>
      </c>
    </row>
    <row r="25" spans="2:10" x14ac:dyDescent="0.2">
      <c r="B25" s="71" t="s">
        <v>2</v>
      </c>
      <c r="C25" s="72"/>
      <c r="D25" s="72"/>
      <c r="E25" s="72"/>
      <c r="F25" s="72"/>
      <c r="G25" s="72"/>
      <c r="H25" s="72"/>
      <c r="I25" s="72"/>
      <c r="J25" s="74"/>
    </row>
    <row r="26" spans="2:10" x14ac:dyDescent="0.2">
      <c r="B26" s="18" t="s">
        <v>55</v>
      </c>
      <c r="C26" s="18" t="s">
        <v>40</v>
      </c>
      <c r="D26" s="15">
        <v>100</v>
      </c>
      <c r="E26" s="21">
        <v>7.8</v>
      </c>
      <c r="F26" s="21">
        <v>8.5</v>
      </c>
      <c r="G26" s="21">
        <v>52.3</v>
      </c>
      <c r="H26" s="16">
        <v>317</v>
      </c>
      <c r="I26" s="16">
        <v>13</v>
      </c>
      <c r="J26" s="15">
        <v>85</v>
      </c>
    </row>
    <row r="27" spans="2:10" x14ac:dyDescent="0.2">
      <c r="B27" s="13" t="s">
        <v>62</v>
      </c>
      <c r="C27" s="63" t="s">
        <v>39</v>
      </c>
      <c r="D27" s="64">
        <v>250</v>
      </c>
      <c r="E27" s="64">
        <v>4.5</v>
      </c>
      <c r="F27" s="64">
        <v>3.8</v>
      </c>
      <c r="G27" s="64">
        <v>17</v>
      </c>
      <c r="H27" s="64">
        <v>121</v>
      </c>
      <c r="I27" s="64">
        <v>12</v>
      </c>
      <c r="J27" s="64">
        <v>693</v>
      </c>
    </row>
    <row r="28" spans="2:10" x14ac:dyDescent="0.2">
      <c r="B28" s="22" t="s">
        <v>18</v>
      </c>
      <c r="C28" s="22"/>
      <c r="D28" s="24">
        <f t="shared" ref="D28:I28" si="5">SUM(D26:D27)</f>
        <v>350</v>
      </c>
      <c r="E28" s="42">
        <f t="shared" si="5"/>
        <v>12.3</v>
      </c>
      <c r="F28" s="42">
        <f t="shared" si="5"/>
        <v>12.3</v>
      </c>
      <c r="G28" s="42">
        <f t="shared" si="5"/>
        <v>69.3</v>
      </c>
      <c r="H28" s="41">
        <f t="shared" si="5"/>
        <v>438</v>
      </c>
      <c r="I28" s="41">
        <f t="shared" si="5"/>
        <v>25</v>
      </c>
      <c r="J28" s="15"/>
    </row>
    <row r="29" spans="2:10" x14ac:dyDescent="0.2">
      <c r="B29" s="71" t="s">
        <v>3</v>
      </c>
      <c r="C29" s="72"/>
      <c r="D29" s="72"/>
      <c r="E29" s="72"/>
      <c r="F29" s="72"/>
      <c r="G29" s="72"/>
      <c r="H29" s="72"/>
      <c r="I29" s="72"/>
      <c r="J29" s="74"/>
    </row>
    <row r="30" spans="2:10" x14ac:dyDescent="0.2">
      <c r="B30" s="13" t="s">
        <v>4</v>
      </c>
      <c r="C30" s="13" t="s">
        <v>37</v>
      </c>
      <c r="D30" s="15">
        <v>180</v>
      </c>
      <c r="E30" s="38">
        <v>10.6</v>
      </c>
      <c r="F30" s="38">
        <v>6.8</v>
      </c>
      <c r="G30" s="38">
        <v>46.3</v>
      </c>
      <c r="H30" s="16">
        <v>289</v>
      </c>
      <c r="I30" s="39">
        <v>8</v>
      </c>
      <c r="J30" s="40">
        <v>297</v>
      </c>
    </row>
    <row r="31" spans="2:10" x14ac:dyDescent="0.2">
      <c r="B31" s="13" t="s">
        <v>69</v>
      </c>
      <c r="C31" s="13" t="s">
        <v>38</v>
      </c>
      <c r="D31" s="15">
        <v>120</v>
      </c>
      <c r="E31" s="38">
        <v>11.1</v>
      </c>
      <c r="F31" s="38">
        <v>11.3</v>
      </c>
      <c r="G31" s="38">
        <v>14.5</v>
      </c>
      <c r="H31" s="16">
        <v>204</v>
      </c>
      <c r="I31" s="39">
        <v>65</v>
      </c>
      <c r="J31" s="40">
        <v>452</v>
      </c>
    </row>
    <row r="32" spans="2:10" x14ac:dyDescent="0.2">
      <c r="B32" s="13" t="s">
        <v>67</v>
      </c>
      <c r="C32" s="13" t="s">
        <v>68</v>
      </c>
      <c r="D32" s="15">
        <v>100</v>
      </c>
      <c r="E32" s="21">
        <v>2.1</v>
      </c>
      <c r="F32" s="21">
        <v>4.5</v>
      </c>
      <c r="G32" s="21">
        <v>10.3</v>
      </c>
      <c r="H32" s="16">
        <v>90</v>
      </c>
      <c r="I32" s="16">
        <v>7</v>
      </c>
      <c r="J32" s="15">
        <v>43</v>
      </c>
    </row>
    <row r="33" spans="2:10" ht="27" x14ac:dyDescent="0.2">
      <c r="B33" s="13" t="s">
        <v>19</v>
      </c>
      <c r="C33" s="13" t="s">
        <v>41</v>
      </c>
      <c r="D33" s="15">
        <v>200</v>
      </c>
      <c r="E33" s="55">
        <v>0.2</v>
      </c>
      <c r="F33" s="55">
        <v>0</v>
      </c>
      <c r="G33" s="55">
        <v>9.1</v>
      </c>
      <c r="H33" s="16">
        <f>(E33+G33)*4+F33*9</f>
        <v>37.199999999999996</v>
      </c>
      <c r="I33" s="39">
        <v>2</v>
      </c>
      <c r="J33" s="40">
        <v>685</v>
      </c>
    </row>
    <row r="34" spans="2:10" ht="15.75" x14ac:dyDescent="0.2">
      <c r="B34" s="18" t="s">
        <v>26</v>
      </c>
      <c r="C34" s="18" t="s">
        <v>34</v>
      </c>
      <c r="D34" s="53">
        <v>120</v>
      </c>
      <c r="E34" s="57">
        <v>9.5</v>
      </c>
      <c r="F34" s="57">
        <v>1.2</v>
      </c>
      <c r="G34" s="57">
        <v>58</v>
      </c>
      <c r="H34" s="54">
        <v>281</v>
      </c>
      <c r="I34" s="23">
        <v>5</v>
      </c>
      <c r="J34" s="15">
        <v>366</v>
      </c>
    </row>
    <row r="35" spans="2:10" x14ac:dyDescent="0.2">
      <c r="B35" s="19" t="s">
        <v>20</v>
      </c>
      <c r="C35" s="19"/>
      <c r="D35" s="24">
        <f t="shared" ref="D35:I35" si="6">SUM(D30:D34)</f>
        <v>720</v>
      </c>
      <c r="E35" s="56">
        <f t="shared" si="6"/>
        <v>33.5</v>
      </c>
      <c r="F35" s="56">
        <f t="shared" si="6"/>
        <v>23.8</v>
      </c>
      <c r="G35" s="56">
        <f t="shared" si="6"/>
        <v>138.19999999999999</v>
      </c>
      <c r="H35" s="41">
        <f t="shared" si="6"/>
        <v>901.2</v>
      </c>
      <c r="I35" s="41">
        <f t="shared" si="6"/>
        <v>87</v>
      </c>
      <c r="J35" s="15"/>
    </row>
    <row r="36" spans="2:10" x14ac:dyDescent="0.2">
      <c r="B36" s="71" t="s">
        <v>5</v>
      </c>
      <c r="C36" s="72"/>
      <c r="D36" s="72"/>
      <c r="E36" s="72"/>
      <c r="F36" s="72"/>
      <c r="G36" s="72"/>
      <c r="H36" s="72"/>
      <c r="I36" s="72"/>
      <c r="J36" s="74"/>
    </row>
    <row r="37" spans="2:10" x14ac:dyDescent="0.2">
      <c r="B37" s="18" t="s">
        <v>56</v>
      </c>
      <c r="C37" s="18" t="s">
        <v>58</v>
      </c>
      <c r="D37" s="15">
        <v>30</v>
      </c>
      <c r="E37" s="21">
        <v>4.75</v>
      </c>
      <c r="F37" s="21">
        <v>4.75</v>
      </c>
      <c r="G37" s="21">
        <v>36</v>
      </c>
      <c r="H37" s="23">
        <f>(E37+G37)*4+F37*9</f>
        <v>205.75</v>
      </c>
      <c r="I37" s="23">
        <v>9.9</v>
      </c>
      <c r="J37" s="15" t="s">
        <v>14</v>
      </c>
    </row>
    <row r="38" spans="2:10" x14ac:dyDescent="0.2">
      <c r="B38" s="18" t="s">
        <v>66</v>
      </c>
      <c r="C38" s="18"/>
      <c r="D38" s="15">
        <v>200</v>
      </c>
      <c r="E38" s="21">
        <v>8</v>
      </c>
      <c r="F38" s="21">
        <v>2.9</v>
      </c>
      <c r="G38" s="21">
        <v>11.6</v>
      </c>
      <c r="H38" s="23">
        <v>104.5</v>
      </c>
      <c r="I38" s="23"/>
      <c r="J38" s="15">
        <v>386</v>
      </c>
    </row>
    <row r="39" spans="2:10" x14ac:dyDescent="0.2">
      <c r="B39" s="22" t="s">
        <v>28</v>
      </c>
      <c r="C39" s="22"/>
      <c r="D39" s="24">
        <f>SUM(D37:D38)</f>
        <v>230</v>
      </c>
      <c r="E39" s="24">
        <f t="shared" ref="E39:I39" si="7">SUM(E37:E38)</f>
        <v>12.75</v>
      </c>
      <c r="F39" s="24">
        <f t="shared" si="7"/>
        <v>7.65</v>
      </c>
      <c r="G39" s="24">
        <f t="shared" si="7"/>
        <v>47.6</v>
      </c>
      <c r="H39" s="25">
        <f t="shared" si="7"/>
        <v>310.25</v>
      </c>
      <c r="I39" s="25">
        <f t="shared" si="7"/>
        <v>9.9</v>
      </c>
      <c r="J39" s="15"/>
    </row>
    <row r="40" spans="2:10" x14ac:dyDescent="0.2">
      <c r="B40" s="19" t="s">
        <v>21</v>
      </c>
      <c r="C40" s="19"/>
      <c r="D40" s="24">
        <f t="shared" ref="D40:I40" si="8">D12+D16+D24+D28+D35+D39</f>
        <v>3065</v>
      </c>
      <c r="E40" s="65">
        <f t="shared" si="8"/>
        <v>120.23</v>
      </c>
      <c r="F40" s="65">
        <f t="shared" si="8"/>
        <v>103.65</v>
      </c>
      <c r="G40" s="65">
        <f t="shared" si="8"/>
        <v>567</v>
      </c>
      <c r="H40" s="25">
        <f t="shared" si="8"/>
        <v>3683.25</v>
      </c>
      <c r="I40" s="25">
        <f t="shared" si="8"/>
        <v>299.4085</v>
      </c>
      <c r="J40" s="15"/>
    </row>
    <row r="41" spans="2:10" ht="13.9" x14ac:dyDescent="0.25">
      <c r="B41" s="68"/>
      <c r="C41" s="69"/>
      <c r="D41" s="69"/>
      <c r="E41" s="69"/>
      <c r="F41" s="69"/>
      <c r="G41" s="69"/>
      <c r="H41" s="69"/>
      <c r="I41" s="69"/>
      <c r="J41" s="70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x14ac:dyDescent="0.2">
      <c r="B224" s="29"/>
      <c r="C224" s="29"/>
      <c r="D224" s="29"/>
      <c r="E224" s="29"/>
      <c r="F224" s="29"/>
      <c r="G224" s="29"/>
      <c r="H224" s="29"/>
      <c r="I224" s="29"/>
      <c r="J224" s="29"/>
    </row>
  </sheetData>
  <mergeCells count="15">
    <mergeCell ref="B29:J29"/>
    <mergeCell ref="B36:J36"/>
    <mergeCell ref="B41:J41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  <mergeCell ref="B25:J2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2026-01-26T13:14:27Z</dcterms:modified>
</cp:coreProperties>
</file>