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E42" i="2" l="1"/>
  <c r="F42" i="2"/>
  <c r="G42" i="2"/>
  <c r="H42" i="2"/>
  <c r="I42" i="2"/>
  <c r="D42" i="2"/>
  <c r="D17" i="2" l="1"/>
  <c r="E17" i="2"/>
  <c r="F17" i="2"/>
  <c r="G17" i="2"/>
  <c r="H17" i="2"/>
  <c r="I17" i="2"/>
  <c r="I13" i="2"/>
  <c r="D41" i="5" l="1"/>
  <c r="D42" i="5" s="1"/>
  <c r="E41" i="5"/>
  <c r="E42" i="5" s="1"/>
  <c r="F41" i="5"/>
  <c r="F42" i="5" s="1"/>
  <c r="G41" i="5"/>
  <c r="G42" i="5" s="1"/>
  <c r="I41" i="5"/>
  <c r="I42" i="5" s="1"/>
  <c r="D37" i="5"/>
  <c r="E37" i="5"/>
  <c r="F37" i="5"/>
  <c r="G37" i="5"/>
  <c r="H37" i="5"/>
  <c r="I37" i="5"/>
  <c r="D29" i="5"/>
  <c r="E29" i="5"/>
  <c r="F29" i="5"/>
  <c r="G29" i="5"/>
  <c r="I29" i="5"/>
  <c r="D25" i="5"/>
  <c r="E25" i="5"/>
  <c r="F25" i="5"/>
  <c r="G25" i="5"/>
  <c r="I25" i="5"/>
  <c r="D17" i="5"/>
  <c r="E17" i="5"/>
  <c r="F17" i="5"/>
  <c r="G17" i="5"/>
  <c r="H17" i="5"/>
  <c r="I17" i="5"/>
  <c r="D13" i="5"/>
  <c r="E13" i="5"/>
  <c r="F13" i="5"/>
  <c r="G13" i="5"/>
  <c r="H13" i="5"/>
  <c r="I13" i="5"/>
  <c r="D41" i="2"/>
  <c r="E41" i="2"/>
  <c r="F41" i="2"/>
  <c r="G41" i="2"/>
  <c r="I41" i="2"/>
  <c r="D37" i="2"/>
  <c r="E37" i="2"/>
  <c r="F37" i="2"/>
  <c r="G37" i="2"/>
  <c r="H37" i="2"/>
  <c r="I37" i="2"/>
  <c r="D29" i="2"/>
  <c r="E29" i="2"/>
  <c r="F29" i="2"/>
  <c r="G29" i="2"/>
  <c r="I29" i="2"/>
  <c r="G25" i="2"/>
  <c r="D25" i="2"/>
  <c r="E25" i="2"/>
  <c r="F25" i="2"/>
  <c r="H25" i="2"/>
  <c r="I25" i="2"/>
  <c r="H13" i="2"/>
  <c r="G13" i="2"/>
  <c r="E13" i="2"/>
  <c r="F13" i="2"/>
  <c r="D13" i="2"/>
  <c r="H28" i="5" l="1"/>
  <c r="H29" i="5" s="1"/>
  <c r="H28" i="2"/>
  <c r="H29" i="2" s="1"/>
  <c r="H20" i="5" l="1"/>
  <c r="H25" i="5" s="1"/>
  <c r="H40" i="5" l="1"/>
  <c r="H41" i="5" s="1"/>
  <c r="H42" i="5" s="1"/>
  <c r="H40" i="2" l="1"/>
  <c r="H41" i="2" s="1"/>
</calcChain>
</file>

<file path=xl/sharedStrings.xml><?xml version="1.0" encoding="utf-8"?>
<sst xmlns="http://schemas.openxmlformats.org/spreadsheetml/2006/main" count="156" uniqueCount="71">
  <si>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</si>
  <si>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</si>
  <si>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</si>
  <si>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</si>
  <si>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</si>
  <si>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</si>
  <si>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</si>
  <si>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</si>
  <si>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</si>
  <si>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</si>
  <si>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</si>
  <si>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</si>
  <si>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</si>
  <si>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</si>
  <si>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</si>
  <si>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</si>
  <si>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</si>
  <si>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</si>
  <si>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</si>
  <si>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</si>
  <si>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</si>
  <si>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</si>
  <si>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</si>
  <si>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</si>
  <si>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</si>
  <si>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</si>
  <si>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</si>
  <si>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</si>
  <si>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</si>
  <si>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</si>
  <si>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</si>
  <si>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</si>
  <si>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</si>
  <si>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</si>
  <si>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</si>
  <si>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</si>
  <si>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</si>
  <si>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</si>
  <si>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</si>
  <si>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</si>
  <si>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</si>
  <si>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</si>
  <si>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</si>
  <si>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</si>
  <si>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</si>
  <si>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</si>
  <si>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</si>
  <si>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</si>
  <si>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</si>
  <si>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</si>
  <si>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</si>
  <si>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</si>
  <si>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</si>
  <si>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</si>
  <si>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</si>
  <si>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</si>
  <si>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</si>
  <si>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</si>
  <si>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Конфеты</t>
  </si>
  <si>
    <t>Сладкое</t>
  </si>
  <si>
    <t>-</t>
  </si>
  <si>
    <t>Банан</t>
  </si>
  <si>
    <t>Фрукт</t>
  </si>
  <si>
    <t>Рыба тушенная в томатном соусе с овощами</t>
  </si>
  <si>
    <t xml:space="preserve">Гор.блюдо </t>
  </si>
  <si>
    <t>Сок фруктовый</t>
  </si>
  <si>
    <t xml:space="preserve">Чай сладкий с лимоном </t>
  </si>
  <si>
    <t>Гор.напиток</t>
  </si>
  <si>
    <t>26.01.2026г.</t>
  </si>
  <si>
    <t>Печенье</t>
  </si>
  <si>
    <t xml:space="preserve">Сладкое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</si>
</sst>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opLeftCell="A16" workbookViewId="0">
      <selection activeCell="D42" sqref="D42:I42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5"/>
      <c r="G1" s="75"/>
      <c r="H1" s="75"/>
      <c r="I1" s="75"/>
      <c r="J1" s="75"/>
    </row>
    <row r="2" spans="2:12" s="25" customFormat="1" ht="15.6" x14ac:dyDescent="0.3">
      <c r="B2" s="2"/>
      <c r="C2" s="2"/>
      <c r="D2" s="2"/>
      <c r="E2" s="24"/>
      <c r="F2" s="76"/>
      <c r="G2" s="76"/>
      <c r="H2" s="76"/>
      <c r="I2" s="76"/>
      <c r="J2" s="76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68</v>
      </c>
    </row>
    <row r="4" spans="2:12" s="25" customFormat="1" ht="15.6" x14ac:dyDescent="0.3">
      <c r="B4" s="77"/>
      <c r="C4" s="77"/>
      <c r="D4" s="77"/>
      <c r="E4" s="29"/>
      <c r="F4" s="30"/>
      <c r="G4" s="30"/>
      <c r="H4" s="31"/>
      <c r="I4" s="31"/>
      <c r="J4" s="32"/>
    </row>
    <row r="5" spans="2:12" ht="28.5" customHeight="1" x14ac:dyDescent="0.2">
      <c r="B5" s="47" t="s">
        <v>5</v>
      </c>
      <c r="C5" s="47" t="s">
        <v>27</v>
      </c>
      <c r="D5" s="72" t="s">
        <v>6</v>
      </c>
      <c r="E5" s="78" t="s">
        <v>7</v>
      </c>
      <c r="F5" s="78"/>
      <c r="G5" s="78"/>
      <c r="H5" s="79" t="s">
        <v>8</v>
      </c>
      <c r="I5" s="33" t="s">
        <v>26</v>
      </c>
      <c r="J5" s="72" t="s">
        <v>9</v>
      </c>
    </row>
    <row r="6" spans="2:12" ht="15.75" x14ac:dyDescent="0.2">
      <c r="B6" s="11"/>
      <c r="C6" s="22"/>
      <c r="D6" s="72"/>
      <c r="E6" s="48" t="s">
        <v>10</v>
      </c>
      <c r="F6" s="48" t="s">
        <v>11</v>
      </c>
      <c r="G6" s="48" t="s">
        <v>12</v>
      </c>
      <c r="H6" s="79"/>
      <c r="I6" s="49"/>
      <c r="J6" s="72"/>
    </row>
    <row r="7" spans="2:12" ht="15.75" x14ac:dyDescent="0.2">
      <c r="B7" s="11"/>
      <c r="C7" s="72" t="s">
        <v>55</v>
      </c>
      <c r="D7" s="73"/>
      <c r="E7" s="73"/>
      <c r="F7" s="73"/>
      <c r="G7" s="73"/>
      <c r="H7" s="73"/>
      <c r="I7" s="49"/>
      <c r="J7" s="47"/>
    </row>
    <row r="8" spans="2:12" x14ac:dyDescent="0.2">
      <c r="B8" s="74" t="s">
        <v>17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2" t="s">
        <v>47</v>
      </c>
      <c r="C9" s="36" t="s">
        <v>35</v>
      </c>
      <c r="D9" s="37">
        <v>200</v>
      </c>
      <c r="E9" s="37">
        <v>5</v>
      </c>
      <c r="F9" s="37">
        <v>8.1</v>
      </c>
      <c r="G9" s="37">
        <v>30.7</v>
      </c>
      <c r="H9" s="37">
        <v>216</v>
      </c>
      <c r="I9" s="37">
        <v>15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13" t="s">
        <v>29</v>
      </c>
      <c r="D11" s="14">
        <v>70</v>
      </c>
      <c r="E11" s="51">
        <v>5.6</v>
      </c>
      <c r="F11" s="51">
        <v>9</v>
      </c>
      <c r="G11" s="51">
        <v>33.9</v>
      </c>
      <c r="H11" s="52">
        <v>240</v>
      </c>
      <c r="I11" s="52">
        <v>8.76</v>
      </c>
      <c r="J11" s="14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510</v>
      </c>
      <c r="E13" s="39">
        <f t="shared" si="0"/>
        <v>18.3</v>
      </c>
      <c r="F13" s="39">
        <f t="shared" si="0"/>
        <v>24.299999999999997</v>
      </c>
      <c r="G13" s="39">
        <f t="shared" si="0"/>
        <v>79.7</v>
      </c>
      <c r="H13" s="39">
        <f t="shared" si="0"/>
        <v>612</v>
      </c>
      <c r="I13" s="68">
        <f t="shared" si="0"/>
        <v>44.76</v>
      </c>
      <c r="J13" s="37"/>
    </row>
    <row r="14" spans="2:12" x14ac:dyDescent="0.2">
      <c r="B14" s="81" t="s">
        <v>0</v>
      </c>
      <c r="C14" s="81"/>
      <c r="D14" s="81"/>
      <c r="E14" s="81"/>
      <c r="F14" s="81"/>
      <c r="G14" s="81"/>
      <c r="H14" s="81"/>
      <c r="I14" s="81"/>
      <c r="J14" s="81"/>
    </row>
    <row r="15" spans="2:12" x14ac:dyDescent="0.2">
      <c r="B15" s="12" t="s">
        <v>61</v>
      </c>
      <c r="C15" s="12" t="s">
        <v>62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0">
        <v>296</v>
      </c>
      <c r="I16" s="20">
        <v>20</v>
      </c>
      <c r="J16" s="14" t="s">
        <v>60</v>
      </c>
    </row>
    <row r="17" spans="1:26" x14ac:dyDescent="0.2">
      <c r="B17" s="15" t="s">
        <v>20</v>
      </c>
      <c r="C17" s="15"/>
      <c r="D17" s="55">
        <f t="shared" ref="D17:I17" si="1">SUM(D15:D16)</f>
        <v>250</v>
      </c>
      <c r="E17" s="40">
        <f t="shared" si="1"/>
        <v>5.07</v>
      </c>
      <c r="F17" s="69">
        <f t="shared" si="1"/>
        <v>20.830000000000002</v>
      </c>
      <c r="G17" s="40">
        <f t="shared" si="1"/>
        <v>69.11</v>
      </c>
      <c r="H17" s="41">
        <f t="shared" si="1"/>
        <v>486</v>
      </c>
      <c r="I17" s="41">
        <f t="shared" si="1"/>
        <v>58</v>
      </c>
      <c r="J17" s="14"/>
    </row>
    <row r="18" spans="1:26" x14ac:dyDescent="0.2">
      <c r="B18" s="74" t="s">
        <v>1</v>
      </c>
      <c r="C18" s="74"/>
      <c r="D18" s="74"/>
      <c r="E18" s="74"/>
      <c r="F18" s="74"/>
      <c r="G18" s="74"/>
      <c r="H18" s="74"/>
      <c r="I18" s="74"/>
      <c r="J18" s="74"/>
    </row>
    <row r="19" spans="1:26" x14ac:dyDescent="0.2">
      <c r="B19" s="36" t="s">
        <v>43</v>
      </c>
      <c r="C19" s="36" t="s">
        <v>30</v>
      </c>
      <c r="D19" s="37">
        <v>200</v>
      </c>
      <c r="E19" s="37">
        <v>5.8</v>
      </c>
      <c r="F19" s="37">
        <v>3.5</v>
      </c>
      <c r="G19" s="37">
        <v>24.6</v>
      </c>
      <c r="H19" s="37">
        <v>153</v>
      </c>
      <c r="I19" s="37">
        <v>5</v>
      </c>
      <c r="J19" s="37">
        <v>139</v>
      </c>
    </row>
    <row r="20" spans="1:26" ht="27" x14ac:dyDescent="0.2">
      <c r="B20" s="12" t="s">
        <v>63</v>
      </c>
      <c r="C20" s="12" t="s">
        <v>64</v>
      </c>
      <c r="D20" s="14">
        <v>120</v>
      </c>
      <c r="E20" s="51">
        <v>10.7</v>
      </c>
      <c r="F20" s="51">
        <v>5.2</v>
      </c>
      <c r="G20" s="51">
        <v>5.6</v>
      </c>
      <c r="H20" s="52">
        <v>112</v>
      </c>
      <c r="I20" s="53">
        <v>36</v>
      </c>
      <c r="J20" s="54">
        <v>374</v>
      </c>
    </row>
    <row r="21" spans="1:26" x14ac:dyDescent="0.2">
      <c r="B21" s="36" t="s">
        <v>50</v>
      </c>
      <c r="C21" s="36" t="s">
        <v>31</v>
      </c>
      <c r="D21" s="37">
        <v>150</v>
      </c>
      <c r="E21" s="37">
        <v>3.1</v>
      </c>
      <c r="F21" s="37">
        <v>4.7</v>
      </c>
      <c r="G21" s="37">
        <v>20</v>
      </c>
      <c r="H21" s="37">
        <v>135</v>
      </c>
      <c r="I21" s="37">
        <v>13</v>
      </c>
      <c r="J21" s="37" t="s">
        <v>51</v>
      </c>
    </row>
    <row r="22" spans="1:26" x14ac:dyDescent="0.2">
      <c r="B22" s="36" t="s">
        <v>57</v>
      </c>
      <c r="C22" s="36" t="s">
        <v>44</v>
      </c>
      <c r="D22" s="37">
        <v>60</v>
      </c>
      <c r="E22" s="37">
        <v>1.3</v>
      </c>
      <c r="F22" s="37">
        <v>2.7</v>
      </c>
      <c r="G22" s="37">
        <v>6.2</v>
      </c>
      <c r="H22" s="37">
        <v>54</v>
      </c>
      <c r="I22" s="37">
        <v>4</v>
      </c>
      <c r="J22" s="37">
        <v>43</v>
      </c>
    </row>
    <row r="23" spans="1:26" x14ac:dyDescent="0.2">
      <c r="B23" s="36" t="s">
        <v>24</v>
      </c>
      <c r="C23" s="36" t="s">
        <v>33</v>
      </c>
      <c r="D23" s="37">
        <v>200</v>
      </c>
      <c r="E23" s="37">
        <v>0.5</v>
      </c>
      <c r="F23" s="37">
        <v>0.1</v>
      </c>
      <c r="G23" s="37">
        <v>30.9</v>
      </c>
      <c r="H23" s="37">
        <v>127</v>
      </c>
      <c r="I23" s="37">
        <v>4</v>
      </c>
      <c r="J23" s="37" t="s">
        <v>48</v>
      </c>
    </row>
    <row r="24" spans="1:26" x14ac:dyDescent="0.2">
      <c r="B24" s="16" t="s">
        <v>19</v>
      </c>
      <c r="C24" s="16" t="s">
        <v>29</v>
      </c>
      <c r="D24" s="14">
        <v>120</v>
      </c>
      <c r="E24" s="17">
        <v>9.5</v>
      </c>
      <c r="F24" s="17">
        <v>1.2</v>
      </c>
      <c r="G24" s="17">
        <v>58</v>
      </c>
      <c r="H24" s="20">
        <v>281</v>
      </c>
      <c r="I24" s="20">
        <v>5</v>
      </c>
      <c r="J24" s="14">
        <v>366</v>
      </c>
    </row>
    <row r="25" spans="1:26" x14ac:dyDescent="0.2">
      <c r="B25" s="38" t="s">
        <v>13</v>
      </c>
      <c r="C25" s="38"/>
      <c r="D25" s="39">
        <f t="shared" ref="D25:I25" si="2">SUM(D19:D24)</f>
        <v>850</v>
      </c>
      <c r="E25" s="39">
        <f t="shared" si="2"/>
        <v>30.900000000000002</v>
      </c>
      <c r="F25" s="39">
        <f t="shared" si="2"/>
        <v>17.399999999999999</v>
      </c>
      <c r="G25" s="39">
        <f>SUM(G19:G24)</f>
        <v>145.30000000000001</v>
      </c>
      <c r="H25" s="39">
        <f t="shared" si="2"/>
        <v>862</v>
      </c>
      <c r="I25" s="39">
        <f t="shared" si="2"/>
        <v>67</v>
      </c>
      <c r="J25" s="37"/>
    </row>
    <row r="26" spans="1:26" x14ac:dyDescent="0.2">
      <c r="B26" s="74" t="s">
        <v>2</v>
      </c>
      <c r="C26" s="74"/>
      <c r="D26" s="74"/>
      <c r="E26" s="74"/>
      <c r="F26" s="74"/>
      <c r="G26" s="74"/>
      <c r="H26" s="74"/>
      <c r="I26" s="74"/>
      <c r="J26" s="74"/>
    </row>
    <row r="27" spans="1:26" x14ac:dyDescent="0.2">
      <c r="B27" s="36" t="s">
        <v>53</v>
      </c>
      <c r="C27" s="36" t="s">
        <v>45</v>
      </c>
      <c r="D27" s="37">
        <v>100</v>
      </c>
      <c r="E27" s="37">
        <v>5.5</v>
      </c>
      <c r="F27" s="37">
        <v>4.7</v>
      </c>
      <c r="G27" s="37">
        <v>56.2</v>
      </c>
      <c r="H27" s="37">
        <v>289</v>
      </c>
      <c r="I27" s="37">
        <v>16</v>
      </c>
      <c r="J27" s="37">
        <v>454</v>
      </c>
    </row>
    <row r="28" spans="1:26" s="57" customFormat="1" x14ac:dyDescent="0.2">
      <c r="A28" s="56"/>
      <c r="B28" s="16" t="s">
        <v>65</v>
      </c>
      <c r="C28" s="16" t="s">
        <v>33</v>
      </c>
      <c r="D28" s="61">
        <v>200</v>
      </c>
      <c r="E28" s="62">
        <v>0.6</v>
      </c>
      <c r="F28" s="62">
        <v>0</v>
      </c>
      <c r="G28" s="62">
        <v>33</v>
      </c>
      <c r="H28" s="64">
        <f>(E28+G28)*4+F28*9</f>
        <v>134.4</v>
      </c>
      <c r="I28" s="64">
        <v>20</v>
      </c>
      <c r="J28" s="61">
        <v>389</v>
      </c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18" t="s">
        <v>14</v>
      </c>
      <c r="C29" s="18"/>
      <c r="D29" s="50">
        <f t="shared" ref="D29:I29" si="3">SUM(D27:D28)</f>
        <v>300</v>
      </c>
      <c r="E29" s="40">
        <f t="shared" si="3"/>
        <v>6.1</v>
      </c>
      <c r="F29" s="40">
        <f t="shared" si="3"/>
        <v>4.7</v>
      </c>
      <c r="G29" s="40">
        <f t="shared" si="3"/>
        <v>89.2</v>
      </c>
      <c r="H29" s="41">
        <f t="shared" si="3"/>
        <v>423.4</v>
      </c>
      <c r="I29" s="41">
        <f t="shared" si="3"/>
        <v>36</v>
      </c>
      <c r="J29" s="14"/>
    </row>
    <row r="30" spans="1:26" x14ac:dyDescent="0.2">
      <c r="B30" s="74" t="s">
        <v>3</v>
      </c>
      <c r="C30" s="74"/>
      <c r="D30" s="74"/>
      <c r="E30" s="74"/>
      <c r="F30" s="74"/>
      <c r="G30" s="74"/>
      <c r="H30" s="74"/>
      <c r="I30" s="74"/>
      <c r="J30" s="74"/>
    </row>
    <row r="31" spans="1:26" x14ac:dyDescent="0.2">
      <c r="B31" s="12" t="s">
        <v>56</v>
      </c>
      <c r="C31" s="12" t="s">
        <v>32</v>
      </c>
      <c r="D31" s="14">
        <v>110</v>
      </c>
      <c r="E31" s="51">
        <v>8.4</v>
      </c>
      <c r="F31" s="51">
        <v>12.3</v>
      </c>
      <c r="G31" s="51">
        <v>10.6</v>
      </c>
      <c r="H31" s="52">
        <v>187</v>
      </c>
      <c r="I31" s="53">
        <v>52</v>
      </c>
      <c r="J31" s="54">
        <v>462</v>
      </c>
    </row>
    <row r="32" spans="1:26" x14ac:dyDescent="0.2">
      <c r="B32" s="36" t="s">
        <v>54</v>
      </c>
      <c r="C32" s="36" t="s">
        <v>31</v>
      </c>
      <c r="D32" s="37">
        <v>150</v>
      </c>
      <c r="E32" s="37">
        <v>8.82</v>
      </c>
      <c r="F32" s="37">
        <v>7.14</v>
      </c>
      <c r="G32" s="37">
        <v>38.6</v>
      </c>
      <c r="H32" s="37">
        <v>254</v>
      </c>
      <c r="I32" s="37">
        <v>6</v>
      </c>
      <c r="J32" s="37">
        <v>297</v>
      </c>
    </row>
    <row r="33" spans="2:10" x14ac:dyDescent="0.2">
      <c r="B33" s="36" t="s">
        <v>52</v>
      </c>
      <c r="C33" s="36" t="s">
        <v>44</v>
      </c>
      <c r="D33" s="37">
        <v>60</v>
      </c>
      <c r="E33" s="37">
        <v>1</v>
      </c>
      <c r="F33" s="37">
        <v>4.8</v>
      </c>
      <c r="G33" s="37">
        <v>5</v>
      </c>
      <c r="H33" s="37">
        <v>67</v>
      </c>
      <c r="I33" s="37">
        <v>4</v>
      </c>
      <c r="J33" s="37">
        <v>64</v>
      </c>
    </row>
    <row r="34" spans="2:10" ht="15.75" x14ac:dyDescent="0.2">
      <c r="B34" s="12" t="s">
        <v>66</v>
      </c>
      <c r="C34" s="12" t="s">
        <v>67</v>
      </c>
      <c r="D34" s="65">
        <v>200</v>
      </c>
      <c r="E34" s="59">
        <v>0.2</v>
      </c>
      <c r="F34" s="59">
        <v>0</v>
      </c>
      <c r="G34" s="59">
        <v>9.3000000000000007</v>
      </c>
      <c r="H34" s="59">
        <v>38</v>
      </c>
      <c r="I34" s="66">
        <v>2</v>
      </c>
      <c r="J34" s="61">
        <v>686</v>
      </c>
    </row>
    <row r="35" spans="2:10" x14ac:dyDescent="0.2">
      <c r="B35" s="16" t="s">
        <v>19</v>
      </c>
      <c r="C35" s="16" t="s">
        <v>36</v>
      </c>
      <c r="D35" s="14">
        <v>100</v>
      </c>
      <c r="E35" s="17">
        <v>7.9</v>
      </c>
      <c r="F35" s="17">
        <v>1</v>
      </c>
      <c r="G35" s="17">
        <v>48.33</v>
      </c>
      <c r="H35" s="20">
        <v>234</v>
      </c>
      <c r="I35" s="20">
        <v>5</v>
      </c>
      <c r="J35" s="14">
        <v>366</v>
      </c>
    </row>
    <row r="36" spans="2:10" x14ac:dyDescent="0.2">
      <c r="B36" s="36" t="s">
        <v>23</v>
      </c>
      <c r="C36" s="36" t="s">
        <v>28</v>
      </c>
      <c r="D36" s="37">
        <v>10</v>
      </c>
      <c r="E36" s="37">
        <v>0.1</v>
      </c>
      <c r="F36" s="37">
        <v>8.3000000000000007</v>
      </c>
      <c r="G36" s="37">
        <v>0.1</v>
      </c>
      <c r="H36" s="37">
        <v>76</v>
      </c>
      <c r="I36" s="37">
        <v>6</v>
      </c>
      <c r="J36" s="37">
        <v>365</v>
      </c>
    </row>
    <row r="37" spans="2:10" x14ac:dyDescent="0.2">
      <c r="B37" s="18" t="s">
        <v>15</v>
      </c>
      <c r="C37" s="18"/>
      <c r="D37" s="19">
        <f t="shared" ref="D37:I37" si="4">SUM(D31:D36)</f>
        <v>630</v>
      </c>
      <c r="E37" s="42">
        <f t="shared" si="4"/>
        <v>26.42</v>
      </c>
      <c r="F37" s="42">
        <f t="shared" si="4"/>
        <v>33.540000000000006</v>
      </c>
      <c r="G37" s="42">
        <f t="shared" si="4"/>
        <v>111.92999999999999</v>
      </c>
      <c r="H37" s="19">
        <f t="shared" si="4"/>
        <v>856</v>
      </c>
      <c r="I37" s="19">
        <f t="shared" si="4"/>
        <v>75</v>
      </c>
      <c r="J37" s="14"/>
    </row>
    <row r="38" spans="2:10" x14ac:dyDescent="0.2">
      <c r="B38" s="74" t="s">
        <v>4</v>
      </c>
      <c r="C38" s="74"/>
      <c r="D38" s="74"/>
      <c r="E38" s="74"/>
      <c r="F38" s="74"/>
      <c r="G38" s="74"/>
      <c r="H38" s="74"/>
      <c r="I38" s="74"/>
      <c r="J38" s="74"/>
    </row>
    <row r="39" spans="2:10" ht="15.75" x14ac:dyDescent="0.2">
      <c r="B39" s="12" t="s">
        <v>69</v>
      </c>
      <c r="C39" s="12" t="s">
        <v>70</v>
      </c>
      <c r="D39" s="58">
        <v>25</v>
      </c>
      <c r="E39" s="59">
        <v>2.2999999999999998</v>
      </c>
      <c r="F39" s="59">
        <v>2.2999999999999998</v>
      </c>
      <c r="G39" s="59">
        <v>18</v>
      </c>
      <c r="H39" s="60">
        <v>103</v>
      </c>
      <c r="I39" s="20">
        <v>10</v>
      </c>
      <c r="J39" s="14" t="s">
        <v>60</v>
      </c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0">
        <f>(E40+G40)*4+F40*9</f>
        <v>110.69999999999999</v>
      </c>
      <c r="I40" s="20">
        <v>18</v>
      </c>
      <c r="J40" s="14">
        <v>386</v>
      </c>
    </row>
    <row r="41" spans="2:10" x14ac:dyDescent="0.2">
      <c r="B41" s="18" t="s">
        <v>21</v>
      </c>
      <c r="C41" s="18"/>
      <c r="D41" s="19">
        <f t="shared" ref="D41:I41" si="5">SUM(D39:D40)</f>
        <v>225</v>
      </c>
      <c r="E41" s="40">
        <f t="shared" si="5"/>
        <v>8</v>
      </c>
      <c r="F41" s="19">
        <f t="shared" si="5"/>
        <v>8.6</v>
      </c>
      <c r="G41" s="42">
        <f t="shared" si="5"/>
        <v>25.8</v>
      </c>
      <c r="H41" s="19">
        <f t="shared" si="5"/>
        <v>213.7</v>
      </c>
      <c r="I41" s="19">
        <f t="shared" si="5"/>
        <v>28</v>
      </c>
      <c r="J41" s="14"/>
    </row>
    <row r="42" spans="2:10" x14ac:dyDescent="0.2">
      <c r="B42" s="18" t="s">
        <v>16</v>
      </c>
      <c r="C42" s="18"/>
      <c r="D42" s="19">
        <f>SUM(D13,D17,D25,D29,D37,D41)</f>
        <v>2765</v>
      </c>
      <c r="E42" s="19">
        <f t="shared" ref="E42:I42" si="6">SUM(E13,E17,E25,E29,E37,E41)</f>
        <v>94.79</v>
      </c>
      <c r="F42" s="19">
        <f t="shared" si="6"/>
        <v>109.36999999999999</v>
      </c>
      <c r="G42" s="19">
        <f t="shared" si="6"/>
        <v>521.04</v>
      </c>
      <c r="H42" s="19">
        <f t="shared" si="6"/>
        <v>3453.1</v>
      </c>
      <c r="I42" s="19">
        <f t="shared" si="6"/>
        <v>308.76</v>
      </c>
      <c r="J42" s="14"/>
    </row>
    <row r="43" spans="2:10" x14ac:dyDescent="0.2">
      <c r="B43" s="80"/>
      <c r="C43" s="80"/>
      <c r="D43" s="80"/>
      <c r="E43" s="80"/>
      <c r="F43" s="80"/>
      <c r="G43" s="80"/>
      <c r="H43" s="80"/>
      <c r="I43" s="80"/>
      <c r="J43" s="80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5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1"/>
      <c r="E51" s="21"/>
      <c r="F51" s="21"/>
      <c r="G51" s="21"/>
      <c r="H51" s="21"/>
      <c r="I51" s="21"/>
      <c r="J51" s="21"/>
    </row>
    <row r="52" spans="2:10" x14ac:dyDescent="0.2">
      <c r="B52" s="3"/>
      <c r="C52" s="3"/>
      <c r="D52" s="21"/>
      <c r="E52" s="21"/>
      <c r="F52" s="21"/>
      <c r="G52" s="21"/>
      <c r="H52" s="21"/>
      <c r="I52" s="21"/>
      <c r="J52" s="21"/>
    </row>
    <row r="53" spans="2:10" x14ac:dyDescent="0.2">
      <c r="B53" s="3"/>
      <c r="C53" s="3"/>
      <c r="D53" s="21"/>
      <c r="E53" s="21"/>
      <c r="F53" s="21"/>
      <c r="G53" s="21"/>
      <c r="H53" s="21"/>
      <c r="I53" s="21"/>
      <c r="J53" s="21"/>
    </row>
    <row r="54" spans="2:10" x14ac:dyDescent="0.2">
      <c r="B54" s="3"/>
      <c r="C54" s="3"/>
      <c r="D54" s="21"/>
      <c r="E54" s="21"/>
      <c r="F54" s="21"/>
      <c r="G54" s="21"/>
      <c r="H54" s="21"/>
      <c r="I54" s="21"/>
      <c r="J54" s="21"/>
    </row>
    <row r="55" spans="2:10" x14ac:dyDescent="0.2">
      <c r="B55" s="3"/>
      <c r="C55" s="3"/>
      <c r="D55" s="21"/>
      <c r="E55" s="21"/>
      <c r="F55" s="21"/>
      <c r="G55" s="21"/>
      <c r="H55" s="21"/>
      <c r="I55" s="21"/>
      <c r="J55" s="21"/>
    </row>
    <row r="56" spans="2:10" x14ac:dyDescent="0.2">
      <c r="B56" s="3"/>
      <c r="C56" s="3"/>
      <c r="D56" s="21"/>
      <c r="E56" s="21"/>
      <c r="F56" s="21"/>
      <c r="G56" s="21"/>
      <c r="H56" s="21"/>
      <c r="I56" s="21"/>
      <c r="J56" s="21"/>
    </row>
    <row r="57" spans="2:10" x14ac:dyDescent="0.2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  <row r="71" spans="2:10" x14ac:dyDescent="0.2">
      <c r="B71" s="3"/>
      <c r="C71" s="3"/>
      <c r="D71" s="21"/>
      <c r="E71" s="21"/>
      <c r="F71" s="21"/>
      <c r="G71" s="21"/>
      <c r="H71" s="21"/>
      <c r="I71" s="21"/>
      <c r="J71" s="21"/>
    </row>
  </sheetData>
  <mergeCells count="15">
    <mergeCell ref="B43:J43"/>
    <mergeCell ref="B8:J8"/>
    <mergeCell ref="B14:J14"/>
    <mergeCell ref="B18:J18"/>
    <mergeCell ref="B26:J26"/>
    <mergeCell ref="B30:J30"/>
    <mergeCell ref="C7:H7"/>
    <mergeCell ref="B38:J38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1"/>
  <sheetViews>
    <sheetView tabSelected="1" topLeftCell="A13" workbookViewId="0">
      <selection activeCell="I42" sqref="I42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5"/>
      <c r="G1" s="75"/>
      <c r="H1" s="75"/>
      <c r="I1" s="75"/>
      <c r="J1" s="75"/>
    </row>
    <row r="2" spans="2:12" s="25" customFormat="1" ht="15.6" x14ac:dyDescent="0.3">
      <c r="B2" s="2"/>
      <c r="C2" s="2"/>
      <c r="D2" s="2"/>
      <c r="E2" s="24"/>
      <c r="F2" s="76"/>
      <c r="G2" s="76"/>
      <c r="H2" s="76"/>
      <c r="I2" s="76"/>
      <c r="J2" s="76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68</v>
      </c>
    </row>
    <row r="4" spans="2:12" s="25" customFormat="1" ht="15.6" x14ac:dyDescent="0.3">
      <c r="B4" s="77"/>
      <c r="C4" s="77"/>
      <c r="D4" s="77"/>
      <c r="E4" s="29"/>
      <c r="F4" s="30"/>
      <c r="G4" s="30"/>
      <c r="H4" s="31"/>
      <c r="I4" s="31"/>
      <c r="J4" s="32"/>
    </row>
    <row r="5" spans="2:12" ht="28.5" customHeight="1" x14ac:dyDescent="0.2">
      <c r="B5" s="23" t="s">
        <v>5</v>
      </c>
      <c r="C5" s="23" t="s">
        <v>27</v>
      </c>
      <c r="D5" s="72" t="s">
        <v>6</v>
      </c>
      <c r="E5" s="78" t="s">
        <v>7</v>
      </c>
      <c r="F5" s="78"/>
      <c r="G5" s="78"/>
      <c r="H5" s="79" t="s">
        <v>8</v>
      </c>
      <c r="I5" s="33" t="s">
        <v>26</v>
      </c>
      <c r="J5" s="72" t="s">
        <v>9</v>
      </c>
    </row>
    <row r="6" spans="2:12" ht="15.75" x14ac:dyDescent="0.2">
      <c r="B6" s="11"/>
      <c r="C6" s="22"/>
      <c r="D6" s="72"/>
      <c r="E6" s="34" t="s">
        <v>10</v>
      </c>
      <c r="F6" s="34" t="s">
        <v>11</v>
      </c>
      <c r="G6" s="34" t="s">
        <v>12</v>
      </c>
      <c r="H6" s="79"/>
      <c r="I6" s="35"/>
      <c r="J6" s="72"/>
    </row>
    <row r="7" spans="2:12" ht="15.75" x14ac:dyDescent="0.2">
      <c r="B7" s="11"/>
      <c r="C7" s="72" t="s">
        <v>39</v>
      </c>
      <c r="D7" s="73"/>
      <c r="E7" s="73"/>
      <c r="F7" s="73"/>
      <c r="G7" s="73"/>
      <c r="H7" s="73"/>
      <c r="I7" s="35"/>
      <c r="J7" s="23"/>
    </row>
    <row r="8" spans="2:12" x14ac:dyDescent="0.2">
      <c r="B8" s="74" t="s">
        <v>17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2" t="s">
        <v>47</v>
      </c>
      <c r="C9" s="36" t="s">
        <v>35</v>
      </c>
      <c r="D9" s="37">
        <v>250</v>
      </c>
      <c r="E9" s="37">
        <v>6.3</v>
      </c>
      <c r="F9" s="37">
        <v>10.1</v>
      </c>
      <c r="G9" s="37">
        <v>38.4</v>
      </c>
      <c r="H9" s="37">
        <v>270</v>
      </c>
      <c r="I9" s="37">
        <v>21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36" t="s">
        <v>29</v>
      </c>
      <c r="D11" s="37">
        <v>80</v>
      </c>
      <c r="E11" s="37">
        <v>5.6</v>
      </c>
      <c r="F11" s="37">
        <v>9</v>
      </c>
      <c r="G11" s="37">
        <v>33.9</v>
      </c>
      <c r="H11" s="37">
        <v>239</v>
      </c>
      <c r="I11" s="37">
        <v>9</v>
      </c>
      <c r="J11" s="37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570</v>
      </c>
      <c r="E13" s="39">
        <f t="shared" si="0"/>
        <v>19.599999999999998</v>
      </c>
      <c r="F13" s="39">
        <f t="shared" si="0"/>
        <v>26.299999999999997</v>
      </c>
      <c r="G13" s="39">
        <f t="shared" si="0"/>
        <v>87.399999999999991</v>
      </c>
      <c r="H13" s="39">
        <f t="shared" si="0"/>
        <v>665</v>
      </c>
      <c r="I13" s="39">
        <f t="shared" si="0"/>
        <v>51</v>
      </c>
      <c r="J13" s="37"/>
    </row>
    <row r="14" spans="2:12" x14ac:dyDescent="0.2">
      <c r="B14" s="81" t="s">
        <v>0</v>
      </c>
      <c r="C14" s="81"/>
      <c r="D14" s="81"/>
      <c r="E14" s="81"/>
      <c r="F14" s="81"/>
      <c r="G14" s="81"/>
      <c r="H14" s="81"/>
      <c r="I14" s="81"/>
      <c r="J14" s="81"/>
    </row>
    <row r="15" spans="2:12" x14ac:dyDescent="0.2">
      <c r="B15" s="12" t="s">
        <v>61</v>
      </c>
      <c r="C15" s="12" t="s">
        <v>62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6" t="s">
        <v>58</v>
      </c>
      <c r="C16" s="16" t="s">
        <v>59</v>
      </c>
      <c r="D16" s="14">
        <v>50</v>
      </c>
      <c r="E16" s="17">
        <v>2</v>
      </c>
      <c r="F16" s="17">
        <v>19.760000000000002</v>
      </c>
      <c r="G16" s="17">
        <v>27.12</v>
      </c>
      <c r="H16" s="20">
        <v>296</v>
      </c>
      <c r="I16" s="20">
        <v>20</v>
      </c>
      <c r="J16" s="14" t="s">
        <v>60</v>
      </c>
    </row>
    <row r="17" spans="1:26" x14ac:dyDescent="0.2">
      <c r="B17" s="15" t="s">
        <v>20</v>
      </c>
      <c r="C17" s="15"/>
      <c r="D17" s="19">
        <f t="shared" ref="D17:I17" si="1">SUM(D15:D16)</f>
        <v>250</v>
      </c>
      <c r="E17" s="40">
        <f t="shared" si="1"/>
        <v>5.07</v>
      </c>
      <c r="F17" s="40">
        <f t="shared" si="1"/>
        <v>20.830000000000002</v>
      </c>
      <c r="G17" s="40">
        <f t="shared" si="1"/>
        <v>69.11</v>
      </c>
      <c r="H17" s="41">
        <f t="shared" si="1"/>
        <v>486</v>
      </c>
      <c r="I17" s="41">
        <f t="shared" si="1"/>
        <v>58</v>
      </c>
      <c r="J17" s="14"/>
    </row>
    <row r="18" spans="1:26" x14ac:dyDescent="0.2">
      <c r="B18" s="82" t="s">
        <v>1</v>
      </c>
      <c r="C18" s="83"/>
      <c r="D18" s="83"/>
      <c r="E18" s="83"/>
      <c r="F18" s="83"/>
      <c r="G18" s="83"/>
      <c r="H18" s="83"/>
      <c r="I18" s="83"/>
      <c r="J18" s="84"/>
    </row>
    <row r="19" spans="1:26" x14ac:dyDescent="0.2">
      <c r="B19" s="36" t="s">
        <v>43</v>
      </c>
      <c r="C19" s="36" t="s">
        <v>30</v>
      </c>
      <c r="D19" s="37">
        <v>250</v>
      </c>
      <c r="E19" s="37">
        <v>7.3</v>
      </c>
      <c r="F19" s="37">
        <v>4.4000000000000004</v>
      </c>
      <c r="G19" s="37">
        <v>30.8</v>
      </c>
      <c r="H19" s="37">
        <v>192</v>
      </c>
      <c r="I19" s="37">
        <v>6</v>
      </c>
      <c r="J19" s="37">
        <v>139</v>
      </c>
    </row>
    <row r="20" spans="1:26" ht="27" x14ac:dyDescent="0.2">
      <c r="B20" s="12" t="s">
        <v>63</v>
      </c>
      <c r="C20" s="12" t="s">
        <v>64</v>
      </c>
      <c r="D20" s="14">
        <v>150</v>
      </c>
      <c r="E20" s="51">
        <v>13.4</v>
      </c>
      <c r="F20" s="51">
        <v>6.5</v>
      </c>
      <c r="G20" s="51">
        <v>7</v>
      </c>
      <c r="H20" s="52">
        <f>(E20+G20)*4+F20*9</f>
        <v>140.1</v>
      </c>
      <c r="I20" s="53">
        <v>45</v>
      </c>
      <c r="J20" s="54">
        <v>374</v>
      </c>
    </row>
    <row r="21" spans="1:26" x14ac:dyDescent="0.2">
      <c r="B21" s="36" t="s">
        <v>50</v>
      </c>
      <c r="C21" s="36" t="s">
        <v>31</v>
      </c>
      <c r="D21" s="37">
        <v>180</v>
      </c>
      <c r="E21" s="37">
        <v>3.7</v>
      </c>
      <c r="F21" s="37">
        <v>5.6</v>
      </c>
      <c r="G21" s="37">
        <v>24</v>
      </c>
      <c r="H21" s="37">
        <v>161.19999999999999</v>
      </c>
      <c r="I21" s="71">
        <v>15.5085</v>
      </c>
      <c r="J21" s="37" t="s">
        <v>51</v>
      </c>
    </row>
    <row r="22" spans="1:26" x14ac:dyDescent="0.2">
      <c r="B22" s="36" t="s">
        <v>57</v>
      </c>
      <c r="C22" s="36" t="s">
        <v>44</v>
      </c>
      <c r="D22" s="37">
        <v>100</v>
      </c>
      <c r="E22" s="37">
        <v>2.1</v>
      </c>
      <c r="F22" s="37">
        <v>4.5</v>
      </c>
      <c r="G22" s="37">
        <v>10.3</v>
      </c>
      <c r="H22" s="37">
        <v>90</v>
      </c>
      <c r="I22" s="37">
        <v>7</v>
      </c>
      <c r="J22" s="37">
        <v>43</v>
      </c>
    </row>
    <row r="23" spans="1:26" x14ac:dyDescent="0.2">
      <c r="B23" s="36" t="s">
        <v>24</v>
      </c>
      <c r="C23" s="36" t="s">
        <v>33</v>
      </c>
      <c r="D23" s="37">
        <v>200</v>
      </c>
      <c r="E23" s="37">
        <v>0.5</v>
      </c>
      <c r="F23" s="37">
        <v>0.1</v>
      </c>
      <c r="G23" s="37">
        <v>30.9</v>
      </c>
      <c r="H23" s="37">
        <v>127</v>
      </c>
      <c r="I23" s="37">
        <v>4</v>
      </c>
      <c r="J23" s="37" t="s">
        <v>48</v>
      </c>
    </row>
    <row r="24" spans="1:26" x14ac:dyDescent="0.2">
      <c r="B24" s="36" t="s">
        <v>19</v>
      </c>
      <c r="C24" s="36" t="s">
        <v>29</v>
      </c>
      <c r="D24" s="37">
        <v>150</v>
      </c>
      <c r="E24" s="37">
        <v>11.9</v>
      </c>
      <c r="F24" s="37">
        <v>1.5</v>
      </c>
      <c r="G24" s="37">
        <v>72.5</v>
      </c>
      <c r="H24" s="37">
        <v>351</v>
      </c>
      <c r="I24" s="37">
        <v>7</v>
      </c>
      <c r="J24" s="37">
        <v>366</v>
      </c>
    </row>
    <row r="25" spans="1:26" x14ac:dyDescent="0.2">
      <c r="B25" s="38" t="s">
        <v>13</v>
      </c>
      <c r="C25" s="38"/>
      <c r="D25" s="39">
        <f t="shared" ref="D25:I25" si="2">SUM(D19:D24)</f>
        <v>1030</v>
      </c>
      <c r="E25" s="39">
        <f t="shared" si="2"/>
        <v>38.9</v>
      </c>
      <c r="F25" s="39">
        <f t="shared" si="2"/>
        <v>22.6</v>
      </c>
      <c r="G25" s="39">
        <f t="shared" si="2"/>
        <v>175.5</v>
      </c>
      <c r="H25" s="39">
        <f t="shared" si="2"/>
        <v>1061.3</v>
      </c>
      <c r="I25" s="70">
        <f t="shared" si="2"/>
        <v>84.508499999999998</v>
      </c>
      <c r="J25" s="37"/>
    </row>
    <row r="26" spans="1:26" x14ac:dyDescent="0.2">
      <c r="B26" s="74" t="s">
        <v>2</v>
      </c>
      <c r="C26" s="74"/>
      <c r="D26" s="74"/>
      <c r="E26" s="74"/>
      <c r="F26" s="74"/>
      <c r="G26" s="74"/>
      <c r="H26" s="74"/>
      <c r="I26" s="74"/>
      <c r="J26" s="74"/>
    </row>
    <row r="27" spans="1:26" x14ac:dyDescent="0.2">
      <c r="B27" s="36" t="s">
        <v>53</v>
      </c>
      <c r="C27" s="36" t="s">
        <v>45</v>
      </c>
      <c r="D27" s="37">
        <v>100</v>
      </c>
      <c r="E27" s="37">
        <v>5.5</v>
      </c>
      <c r="F27" s="37">
        <v>4.7</v>
      </c>
      <c r="G27" s="37">
        <v>56.2</v>
      </c>
      <c r="H27" s="37">
        <v>289</v>
      </c>
      <c r="I27" s="37">
        <v>16</v>
      </c>
      <c r="J27" s="37">
        <v>454</v>
      </c>
    </row>
    <row r="28" spans="1:26" s="57" customFormat="1" x14ac:dyDescent="0.2">
      <c r="A28" s="56"/>
      <c r="B28" s="16" t="s">
        <v>65</v>
      </c>
      <c r="C28" s="16" t="s">
        <v>33</v>
      </c>
      <c r="D28" s="61">
        <v>200</v>
      </c>
      <c r="E28" s="62">
        <v>0.6</v>
      </c>
      <c r="F28" s="62">
        <v>0</v>
      </c>
      <c r="G28" s="62">
        <v>33</v>
      </c>
      <c r="H28" s="64">
        <f>(E28+G28)*4+F28*9</f>
        <v>134.4</v>
      </c>
      <c r="I28" s="64">
        <v>20</v>
      </c>
      <c r="J28" s="61">
        <v>389</v>
      </c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18" t="s">
        <v>14</v>
      </c>
      <c r="C29" s="18"/>
      <c r="D29" s="46">
        <f t="shared" ref="D29:I29" si="3">SUM(D27:D28)</f>
        <v>300</v>
      </c>
      <c r="E29" s="40">
        <f t="shared" si="3"/>
        <v>6.1</v>
      </c>
      <c r="F29" s="40">
        <f t="shared" si="3"/>
        <v>4.7</v>
      </c>
      <c r="G29" s="40">
        <f t="shared" si="3"/>
        <v>89.2</v>
      </c>
      <c r="H29" s="41">
        <f t="shared" si="3"/>
        <v>423.4</v>
      </c>
      <c r="I29" s="41">
        <f t="shared" si="3"/>
        <v>36</v>
      </c>
      <c r="J29" s="14"/>
    </row>
    <row r="30" spans="1:26" x14ac:dyDescent="0.2">
      <c r="B30" s="74" t="s">
        <v>3</v>
      </c>
      <c r="C30" s="74"/>
      <c r="D30" s="74"/>
      <c r="E30" s="74"/>
      <c r="F30" s="74"/>
      <c r="G30" s="74"/>
      <c r="H30" s="74"/>
      <c r="I30" s="74"/>
      <c r="J30" s="74"/>
    </row>
    <row r="31" spans="1:26" x14ac:dyDescent="0.2">
      <c r="B31" s="12" t="s">
        <v>56</v>
      </c>
      <c r="C31" s="12" t="s">
        <v>32</v>
      </c>
      <c r="D31" s="14">
        <v>140</v>
      </c>
      <c r="E31" s="51">
        <v>10.7</v>
      </c>
      <c r="F31" s="51">
        <v>15.7</v>
      </c>
      <c r="G31" s="51">
        <v>13.5</v>
      </c>
      <c r="H31" s="52">
        <v>238</v>
      </c>
      <c r="I31" s="53">
        <v>58</v>
      </c>
      <c r="J31" s="54">
        <v>462</v>
      </c>
    </row>
    <row r="32" spans="1:26" x14ac:dyDescent="0.2">
      <c r="B32" s="36" t="s">
        <v>54</v>
      </c>
      <c r="C32" s="36" t="s">
        <v>31</v>
      </c>
      <c r="D32" s="37">
        <v>180</v>
      </c>
      <c r="E32" s="37">
        <v>10.6</v>
      </c>
      <c r="F32" s="37">
        <v>6.8</v>
      </c>
      <c r="G32" s="37">
        <v>46.3</v>
      </c>
      <c r="H32" s="37">
        <v>289</v>
      </c>
      <c r="I32" s="37">
        <v>8</v>
      </c>
      <c r="J32" s="37">
        <v>297</v>
      </c>
    </row>
    <row r="33" spans="2:10" x14ac:dyDescent="0.2">
      <c r="B33" s="36" t="s">
        <v>52</v>
      </c>
      <c r="C33" s="36" t="s">
        <v>44</v>
      </c>
      <c r="D33" s="37">
        <v>100</v>
      </c>
      <c r="E33" s="37">
        <v>1.7</v>
      </c>
      <c r="F33" s="37">
        <v>8</v>
      </c>
      <c r="G33" s="37">
        <v>8.3000000000000007</v>
      </c>
      <c r="H33" s="37">
        <v>112</v>
      </c>
      <c r="I33" s="37">
        <v>6</v>
      </c>
      <c r="J33" s="37">
        <v>64</v>
      </c>
    </row>
    <row r="34" spans="2:10" ht="15.75" x14ac:dyDescent="0.2">
      <c r="B34" s="12" t="s">
        <v>66</v>
      </c>
      <c r="C34" s="12" t="s">
        <v>67</v>
      </c>
      <c r="D34" s="65">
        <v>200</v>
      </c>
      <c r="E34" s="59">
        <v>0.2</v>
      </c>
      <c r="F34" s="59">
        <v>0</v>
      </c>
      <c r="G34" s="59">
        <v>9.3000000000000007</v>
      </c>
      <c r="H34" s="59">
        <v>38</v>
      </c>
      <c r="I34" s="66">
        <v>2</v>
      </c>
      <c r="J34" s="61">
        <v>686</v>
      </c>
    </row>
    <row r="35" spans="2:10" x14ac:dyDescent="0.2">
      <c r="B35" s="16" t="s">
        <v>19</v>
      </c>
      <c r="C35" s="16" t="s">
        <v>29</v>
      </c>
      <c r="D35" s="14">
        <v>120</v>
      </c>
      <c r="E35" s="17">
        <v>9.5</v>
      </c>
      <c r="F35" s="17">
        <v>1.2</v>
      </c>
      <c r="G35" s="17">
        <v>58</v>
      </c>
      <c r="H35" s="20">
        <v>281</v>
      </c>
      <c r="I35" s="20">
        <v>5</v>
      </c>
      <c r="J35" s="14">
        <v>366</v>
      </c>
    </row>
    <row r="36" spans="2:10" x14ac:dyDescent="0.2">
      <c r="B36" s="36" t="s">
        <v>23</v>
      </c>
      <c r="C36" s="36" t="s">
        <v>28</v>
      </c>
      <c r="D36" s="37">
        <v>10</v>
      </c>
      <c r="E36" s="37">
        <v>0.1</v>
      </c>
      <c r="F36" s="37">
        <v>8.3000000000000007</v>
      </c>
      <c r="G36" s="37">
        <v>0.1</v>
      </c>
      <c r="H36" s="37">
        <v>76</v>
      </c>
      <c r="I36" s="37">
        <v>6</v>
      </c>
      <c r="J36" s="37">
        <v>365</v>
      </c>
    </row>
    <row r="37" spans="2:10" x14ac:dyDescent="0.2">
      <c r="B37" s="18" t="s">
        <v>15</v>
      </c>
      <c r="C37" s="18"/>
      <c r="D37" s="19">
        <f t="shared" ref="D37:I37" si="4">SUM(D31:D36)</f>
        <v>750</v>
      </c>
      <c r="E37" s="19">
        <f t="shared" si="4"/>
        <v>32.799999999999997</v>
      </c>
      <c r="F37" s="19">
        <f t="shared" si="4"/>
        <v>40</v>
      </c>
      <c r="G37" s="19">
        <f t="shared" si="4"/>
        <v>135.49999999999997</v>
      </c>
      <c r="H37" s="19">
        <f t="shared" si="4"/>
        <v>1034</v>
      </c>
      <c r="I37" s="19">
        <f t="shared" si="4"/>
        <v>85</v>
      </c>
      <c r="J37" s="14"/>
    </row>
    <row r="38" spans="2:10" x14ac:dyDescent="0.2">
      <c r="B38" s="74" t="s">
        <v>4</v>
      </c>
      <c r="C38" s="74"/>
      <c r="D38" s="74"/>
      <c r="E38" s="74"/>
      <c r="F38" s="74"/>
      <c r="G38" s="74"/>
      <c r="H38" s="74"/>
      <c r="I38" s="74"/>
      <c r="J38" s="74"/>
    </row>
    <row r="39" spans="2:10" ht="15.75" x14ac:dyDescent="0.2">
      <c r="B39" s="12" t="s">
        <v>69</v>
      </c>
      <c r="C39" s="12" t="s">
        <v>70</v>
      </c>
      <c r="D39" s="58">
        <v>25</v>
      </c>
      <c r="E39" s="59">
        <v>2.2999999999999998</v>
      </c>
      <c r="F39" s="59">
        <v>2.2999999999999998</v>
      </c>
      <c r="G39" s="59">
        <v>18</v>
      </c>
      <c r="H39" s="60">
        <v>103</v>
      </c>
      <c r="I39" s="20">
        <v>10</v>
      </c>
      <c r="J39" s="14" t="s">
        <v>60</v>
      </c>
    </row>
    <row r="40" spans="2:10" x14ac:dyDescent="0.2">
      <c r="B40" s="16" t="s">
        <v>46</v>
      </c>
      <c r="C40" s="16" t="s">
        <v>33</v>
      </c>
      <c r="D40" s="14">
        <v>200</v>
      </c>
      <c r="E40" s="17">
        <v>5.7</v>
      </c>
      <c r="F40" s="17">
        <v>6.3</v>
      </c>
      <c r="G40" s="17">
        <v>7.8</v>
      </c>
      <c r="H40" s="20">
        <f>(E40+G40)*4+F40*9</f>
        <v>110.69999999999999</v>
      </c>
      <c r="I40" s="20">
        <v>18</v>
      </c>
      <c r="J40" s="14">
        <v>386</v>
      </c>
    </row>
    <row r="41" spans="2:10" x14ac:dyDescent="0.2">
      <c r="B41" s="18" t="s">
        <v>21</v>
      </c>
      <c r="C41" s="18"/>
      <c r="D41" s="19">
        <f t="shared" ref="D41:I41" si="5">SUM(D39:D40)</f>
        <v>225</v>
      </c>
      <c r="E41" s="40">
        <f t="shared" si="5"/>
        <v>8</v>
      </c>
      <c r="F41" s="19">
        <f t="shared" si="5"/>
        <v>8.6</v>
      </c>
      <c r="G41" s="42">
        <f t="shared" si="5"/>
        <v>25.8</v>
      </c>
      <c r="H41" s="19">
        <f t="shared" si="5"/>
        <v>213.7</v>
      </c>
      <c r="I41" s="19">
        <f t="shared" si="5"/>
        <v>28</v>
      </c>
      <c r="J41" s="14"/>
    </row>
    <row r="42" spans="2:10" x14ac:dyDescent="0.2">
      <c r="B42" s="18" t="s">
        <v>16</v>
      </c>
      <c r="C42" s="18"/>
      <c r="D42" s="19">
        <f>SUM(D13,D17,D25,D29,D37,D41)</f>
        <v>3125</v>
      </c>
      <c r="E42" s="19">
        <f t="shared" ref="E42:I42" si="6">SUM(E13,E17,E25,E29,E37,E41)</f>
        <v>110.46999999999998</v>
      </c>
      <c r="F42" s="19">
        <f t="shared" si="6"/>
        <v>123.02999999999999</v>
      </c>
      <c r="G42" s="19">
        <f t="shared" si="6"/>
        <v>582.50999999999988</v>
      </c>
      <c r="H42" s="19">
        <f t="shared" si="6"/>
        <v>3883.4</v>
      </c>
      <c r="I42" s="19">
        <f t="shared" si="6"/>
        <v>342.50850000000003</v>
      </c>
      <c r="J42" s="14"/>
    </row>
    <row r="43" spans="2:10" x14ac:dyDescent="0.2">
      <c r="B43" s="80"/>
      <c r="C43" s="80"/>
      <c r="D43" s="80"/>
      <c r="E43" s="80"/>
      <c r="F43" s="80"/>
      <c r="G43" s="80"/>
      <c r="H43" s="80"/>
      <c r="I43" s="80"/>
      <c r="J43" s="80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  <c r="F47" s="45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</row>
    <row r="51" spans="2:10" x14ac:dyDescent="0.2">
      <c r="B51" s="3"/>
      <c r="C51" s="3"/>
      <c r="D51" s="21"/>
      <c r="E51" s="21"/>
      <c r="F51" s="21"/>
      <c r="G51" s="21"/>
      <c r="H51" s="21"/>
      <c r="I51" s="21"/>
      <c r="J51" s="21"/>
    </row>
    <row r="52" spans="2:10" x14ac:dyDescent="0.2">
      <c r="B52" s="3"/>
      <c r="C52" s="3"/>
      <c r="D52" s="21"/>
      <c r="E52" s="21"/>
      <c r="F52" s="21"/>
      <c r="G52" s="21"/>
      <c r="H52" s="21"/>
      <c r="I52" s="21"/>
      <c r="J52" s="21"/>
    </row>
    <row r="53" spans="2:10" x14ac:dyDescent="0.2">
      <c r="B53" s="3"/>
      <c r="C53" s="3"/>
      <c r="D53" s="21"/>
      <c r="E53" s="21"/>
      <c r="F53" s="21"/>
      <c r="G53" s="21"/>
      <c r="H53" s="21"/>
      <c r="I53" s="21"/>
      <c r="J53" s="21"/>
    </row>
    <row r="54" spans="2:10" x14ac:dyDescent="0.2">
      <c r="B54" s="3"/>
      <c r="C54" s="3"/>
      <c r="D54" s="21"/>
      <c r="E54" s="21"/>
      <c r="F54" s="21"/>
      <c r="G54" s="21"/>
      <c r="H54" s="21"/>
      <c r="I54" s="21"/>
      <c r="J54" s="21"/>
    </row>
    <row r="55" spans="2:10" x14ac:dyDescent="0.2">
      <c r="B55" s="3"/>
      <c r="C55" s="3"/>
      <c r="D55" s="21"/>
      <c r="E55" s="21"/>
      <c r="F55" s="21"/>
      <c r="G55" s="21"/>
      <c r="H55" s="21"/>
      <c r="I55" s="21"/>
      <c r="J55" s="21"/>
    </row>
    <row r="56" spans="2:10" x14ac:dyDescent="0.2">
      <c r="B56" s="3"/>
      <c r="C56" s="3"/>
      <c r="D56" s="21"/>
      <c r="E56" s="21"/>
      <c r="F56" s="21"/>
      <c r="G56" s="21"/>
      <c r="H56" s="21"/>
      <c r="I56" s="21"/>
      <c r="J56" s="21"/>
    </row>
    <row r="57" spans="2:10" x14ac:dyDescent="0.2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  <row r="71" spans="2:10" x14ac:dyDescent="0.2">
      <c r="B71" s="3"/>
      <c r="C71" s="3"/>
      <c r="D71" s="21"/>
      <c r="E71" s="21"/>
      <c r="F71" s="21"/>
      <c r="G71" s="21"/>
      <c r="H71" s="21"/>
      <c r="I71" s="21"/>
      <c r="J71" s="21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3:J43"/>
    <mergeCell ref="B14:J14"/>
    <mergeCell ref="B18:J18"/>
    <mergeCell ref="B26:J26"/>
    <mergeCell ref="B30:J30"/>
    <mergeCell ref="B38:J3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2026-01-26T13:14:50Z</dcterms:modified>
</cp:coreProperties>
</file>