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39" i="5" l="1"/>
  <c r="E39" i="5"/>
  <c r="F39" i="5"/>
  <c r="G39" i="5"/>
  <c r="H39" i="5"/>
  <c r="I39" i="5"/>
  <c r="D35" i="5"/>
  <c r="E35" i="5"/>
  <c r="F35" i="5"/>
  <c r="G35" i="5"/>
  <c r="H35" i="5"/>
  <c r="I35" i="5"/>
  <c r="D28" i="5"/>
  <c r="E28" i="5"/>
  <c r="F28" i="5"/>
  <c r="G28" i="5"/>
  <c r="H28" i="5"/>
  <c r="I28" i="5"/>
  <c r="D24" i="5"/>
  <c r="E24" i="5"/>
  <c r="F24" i="5"/>
  <c r="G24" i="5"/>
  <c r="H24" i="5"/>
  <c r="I24" i="5"/>
  <c r="D17" i="5"/>
  <c r="E17" i="5"/>
  <c r="F17" i="5"/>
  <c r="F40" i="5" s="1"/>
  <c r="G17" i="5"/>
  <c r="G40" i="5" s="1"/>
  <c r="H17" i="5"/>
  <c r="H40" i="5" s="1"/>
  <c r="I17" i="5"/>
  <c r="I40" i="5" s="1"/>
  <c r="D13" i="5"/>
  <c r="E13" i="5"/>
  <c r="F13" i="5"/>
  <c r="G13" i="5"/>
  <c r="H13" i="5"/>
  <c r="I13" i="5"/>
  <c r="D39" i="2"/>
  <c r="E39" i="2"/>
  <c r="F39" i="2"/>
  <c r="G39" i="2"/>
  <c r="H39" i="2"/>
  <c r="I39" i="2"/>
  <c r="D35" i="2"/>
  <c r="E35" i="2"/>
  <c r="F35" i="2"/>
  <c r="G35" i="2"/>
  <c r="H35" i="2"/>
  <c r="I35" i="2"/>
  <c r="D28" i="2"/>
  <c r="E28" i="2"/>
  <c r="F28" i="2"/>
  <c r="G28" i="2"/>
  <c r="H28" i="2"/>
  <c r="I28" i="2"/>
  <c r="D24" i="2"/>
  <c r="E24" i="2"/>
  <c r="F24" i="2"/>
  <c r="G24" i="2"/>
  <c r="H24" i="2"/>
  <c r="I24" i="2"/>
  <c r="I40" i="2" s="1"/>
  <c r="D17" i="2"/>
  <c r="E17" i="2"/>
  <c r="F17" i="2"/>
  <c r="G17" i="2"/>
  <c r="H17" i="2"/>
  <c r="I17" i="2"/>
  <c r="H40" i="2" l="1"/>
  <c r="G40" i="2"/>
  <c r="F40" i="2"/>
  <c r="H37" i="5"/>
  <c r="H37" i="2"/>
  <c r="H34" i="5"/>
  <c r="H26" i="5"/>
  <c r="H26" i="2"/>
  <c r="H19" i="5" l="1"/>
  <c r="H16" i="5"/>
  <c r="H16" i="2"/>
  <c r="H11" i="2" l="1"/>
  <c r="D40" i="5" l="1"/>
  <c r="E40" i="5" l="1"/>
  <c r="H34" i="2"/>
  <c r="H22" i="2"/>
  <c r="E40" i="2" l="1"/>
  <c r="D40" i="2"/>
  <c r="H9" i="5"/>
  <c r="H22" i="5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<sst xmlns="http://schemas.openxmlformats.org/spreadsheetml/2006/main" count="144" uniqueCount="67">
  <si>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</si>
  <si>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</si>
  <si>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</si>
  <si>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</si>
  <si>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</si>
  <si>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</si>
  <si>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</si>
  <si>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</si>
  <si>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</si>
  <si>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</si>
  <si>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</si>
  <si>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</si>
  <si>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</si>
  <si>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</si>
  <si>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</si>
  <si>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</si>
  <si>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</si>
  <si>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</si>
  <si>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</si>
  <si>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</si>
  <si>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</si>
  <si>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</si>
  <si>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</si>
  <si>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</si>
  <si>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</si>
  <si>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</si>
  <si>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</si>
  <si>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</si>
  <si>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</si>
  <si>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</si>
  <si>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</si>
  <si>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</si>
  <si>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</si>
  <si>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</si>
  <si>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</si>
  <si>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</si>
  <si>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</si>
  <si>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</si>
  <si>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</si>
  <si>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</si>
  <si>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</si>
  <si>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</si>
  <si>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</si>
  <si>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</si>
  <si>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</si>
  <si>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</si>
  <si>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</si>
  <si>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</si>
  <si>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</si>
  <si>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</si>
  <si>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</si>
  <si>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</si>
  <si>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</si>
  <si>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</si>
  <si>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</si>
  <si>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</si>
  <si>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</si>
  <si>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</si>
  <si>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Сок фруктовый</t>
  </si>
  <si>
    <t>Суп с клецками</t>
  </si>
  <si>
    <t>Булочка сдобная</t>
  </si>
  <si>
    <t xml:space="preserve">Йогурт питьевой </t>
  </si>
  <si>
    <t>28.01.2026г.</t>
  </si>
  <si>
    <t>28.012026г.</t>
  </si>
  <si>
    <t>Конфеты</t>
  </si>
  <si>
    <t>Сладкое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</si>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</sst>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A16" workbookViewId="0">
      <selection activeCell="C38" sqref="C38:J38"/>
    </sheetView>
  </sheetViews>
  <sheetFormatPr defaultColWidth="9.109375" defaultRowHeight="13.8" x14ac:dyDescent="0.25"/>
  <cols>
    <col min="1" max="1" width="2.5546875" style="6" customWidth="1"/>
    <col min="2" max="2" width="32.5546875" style="10" customWidth="1"/>
    <col min="3" max="3" width="13.88671875" style="10" customWidth="1"/>
    <col min="4" max="4" width="9.5546875" style="7" bestFit="1" customWidth="1"/>
    <col min="5" max="6" width="9.109375" style="2"/>
    <col min="7" max="7" width="10.88671875" style="2" customWidth="1"/>
    <col min="8" max="9" width="12.33203125" style="8" customWidth="1"/>
    <col min="10" max="10" width="15.44140625" style="9" customWidth="1"/>
    <col min="11" max="16384" width="9.109375" style="6"/>
  </cols>
  <sheetData>
    <row r="1" spans="2:12" s="12" customFormat="1" ht="15.6" x14ac:dyDescent="0.3">
      <c r="B1" s="1"/>
      <c r="C1" s="1"/>
      <c r="D1" s="11"/>
      <c r="E1" s="2"/>
      <c r="F1" s="123"/>
      <c r="G1" s="123"/>
      <c r="H1" s="123"/>
      <c r="I1" s="123"/>
      <c r="J1" s="123"/>
    </row>
    <row r="2" spans="2:12" s="12" customFormat="1" ht="15.6" x14ac:dyDescent="0.3">
      <c r="B2" s="3"/>
      <c r="C2" s="3"/>
      <c r="D2" s="13"/>
      <c r="E2" s="2"/>
      <c r="F2" s="124"/>
      <c r="G2" s="124"/>
      <c r="H2" s="124"/>
      <c r="I2" s="124"/>
      <c r="J2" s="124"/>
      <c r="L2" s="6"/>
    </row>
    <row r="3" spans="2:12" s="12" customFormat="1" ht="14.4" x14ac:dyDescent="0.3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62</v>
      </c>
    </row>
    <row r="4" spans="2:12" s="12" customFormat="1" ht="15.6" x14ac:dyDescent="0.3">
      <c r="B4" s="125"/>
      <c r="C4" s="125"/>
      <c r="D4" s="125"/>
      <c r="E4" s="2"/>
      <c r="F4" s="4"/>
      <c r="G4" s="4"/>
      <c r="H4" s="5"/>
      <c r="I4" s="5"/>
      <c r="J4" s="14"/>
    </row>
    <row r="5" spans="2:12" ht="28.5" customHeight="1" x14ac:dyDescent="0.25">
      <c r="B5" s="61" t="s">
        <v>5</v>
      </c>
      <c r="C5" s="27" t="s">
        <v>29</v>
      </c>
      <c r="D5" s="126" t="s">
        <v>6</v>
      </c>
      <c r="E5" s="128" t="s">
        <v>7</v>
      </c>
      <c r="F5" s="128"/>
      <c r="G5" s="128"/>
      <c r="H5" s="129" t="s">
        <v>8</v>
      </c>
      <c r="I5" s="62" t="s">
        <v>28</v>
      </c>
      <c r="J5" s="130" t="s">
        <v>9</v>
      </c>
    </row>
    <row r="6" spans="2:12" ht="15.6" x14ac:dyDescent="0.25">
      <c r="B6" s="28"/>
      <c r="C6" s="29"/>
      <c r="D6" s="127"/>
      <c r="E6" s="59" t="s">
        <v>10</v>
      </c>
      <c r="F6" s="59" t="s">
        <v>11</v>
      </c>
      <c r="G6" s="59" t="s">
        <v>12</v>
      </c>
      <c r="H6" s="129"/>
      <c r="I6" s="60"/>
      <c r="J6" s="130"/>
    </row>
    <row r="7" spans="2:12" ht="15.6" x14ac:dyDescent="0.25">
      <c r="B7" s="97"/>
      <c r="C7" s="131" t="s">
        <v>54</v>
      </c>
      <c r="D7" s="132"/>
      <c r="E7" s="132"/>
      <c r="F7" s="132"/>
      <c r="G7" s="133"/>
      <c r="H7" s="15"/>
      <c r="I7" s="15"/>
      <c r="J7" s="17"/>
    </row>
    <row r="8" spans="2:12" x14ac:dyDescent="0.25">
      <c r="B8" s="122" t="s">
        <v>20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5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5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5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5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5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5">
      <c r="B14" s="113" t="s">
        <v>0</v>
      </c>
      <c r="C14" s="114"/>
      <c r="D14" s="114"/>
      <c r="E14" s="114"/>
      <c r="F14" s="114"/>
      <c r="G14" s="114"/>
      <c r="H14" s="114"/>
      <c r="I14" s="114"/>
      <c r="J14" s="115"/>
    </row>
    <row r="15" spans="2:12" s="66" customFormat="1" x14ac:dyDescent="0.25">
      <c r="B15" s="36" t="s">
        <v>64</v>
      </c>
      <c r="C15" s="36" t="s">
        <v>65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s="102" customFormat="1" x14ac:dyDescent="0.25">
      <c r="B16" s="36" t="s">
        <v>58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5">
      <c r="B17" s="44" t="s">
        <v>23</v>
      </c>
      <c r="C17" s="44"/>
      <c r="D17" s="53">
        <f t="shared" ref="D17:I17" si="1">SUM(D15:D16)</f>
        <v>250</v>
      </c>
      <c r="E17" s="81">
        <f t="shared" si="1"/>
        <v>2.6</v>
      </c>
      <c r="F17" s="81">
        <f t="shared" si="1"/>
        <v>19.760000000000002</v>
      </c>
      <c r="G17" s="81">
        <f t="shared" si="1"/>
        <v>60.120000000000005</v>
      </c>
      <c r="H17" s="82">
        <f t="shared" si="1"/>
        <v>430.4</v>
      </c>
      <c r="I17" s="82">
        <f t="shared" si="1"/>
        <v>40</v>
      </c>
      <c r="J17" s="39"/>
    </row>
    <row r="18" spans="2:10" x14ac:dyDescent="0.25">
      <c r="B18" s="113" t="s">
        <v>1</v>
      </c>
      <c r="C18" s="114"/>
      <c r="D18" s="114"/>
      <c r="E18" s="114"/>
      <c r="F18" s="114"/>
      <c r="G18" s="114"/>
      <c r="H18" s="114"/>
      <c r="I18" s="114"/>
      <c r="J18" s="115"/>
    </row>
    <row r="19" spans="2:10" x14ac:dyDescent="0.25">
      <c r="B19" s="30" t="s">
        <v>59</v>
      </c>
      <c r="C19" s="30" t="s">
        <v>31</v>
      </c>
      <c r="D19" s="39">
        <v>200</v>
      </c>
      <c r="E19" s="77">
        <v>1.44</v>
      </c>
      <c r="F19" s="77">
        <v>1.92</v>
      </c>
      <c r="G19" s="77">
        <v>11.28</v>
      </c>
      <c r="H19" s="78">
        <v>68</v>
      </c>
      <c r="I19" s="79">
        <v>9.5432000000000006</v>
      </c>
      <c r="J19" s="80">
        <v>141</v>
      </c>
    </row>
    <row r="20" spans="2:10" x14ac:dyDescent="0.25">
      <c r="B20" s="30" t="s">
        <v>47</v>
      </c>
      <c r="C20" s="30" t="s">
        <v>33</v>
      </c>
      <c r="D20" s="39">
        <v>240</v>
      </c>
      <c r="E20" s="77">
        <v>25.03</v>
      </c>
      <c r="F20" s="77">
        <v>25.03</v>
      </c>
      <c r="G20" s="77">
        <v>40.58</v>
      </c>
      <c r="H20" s="78">
        <v>488</v>
      </c>
      <c r="I20" s="79">
        <v>109</v>
      </c>
      <c r="J20" s="80">
        <v>443</v>
      </c>
    </row>
    <row r="21" spans="2:10" x14ac:dyDescent="0.25">
      <c r="B21" s="30" t="s">
        <v>48</v>
      </c>
      <c r="C21" s="30" t="s">
        <v>35</v>
      </c>
      <c r="D21" s="89">
        <v>60</v>
      </c>
      <c r="E21" s="77">
        <v>1.1399999999999999</v>
      </c>
      <c r="F21" s="77">
        <v>5.34</v>
      </c>
      <c r="G21" s="77">
        <v>4.62</v>
      </c>
      <c r="H21" s="90">
        <v>71</v>
      </c>
      <c r="I21" s="79">
        <v>13</v>
      </c>
      <c r="J21" s="80">
        <v>115</v>
      </c>
    </row>
    <row r="22" spans="2:10" x14ac:dyDescent="0.25">
      <c r="B22" s="30" t="s">
        <v>27</v>
      </c>
      <c r="C22" s="30" t="s">
        <v>34</v>
      </c>
      <c r="D22" s="89">
        <v>200</v>
      </c>
      <c r="E22" s="77">
        <v>0.5</v>
      </c>
      <c r="F22" s="77">
        <v>0.1</v>
      </c>
      <c r="G22" s="77">
        <v>30.9</v>
      </c>
      <c r="H22" s="90">
        <f t="shared" ref="H22" si="2">(E22+G22)*4+F22*9</f>
        <v>126.5</v>
      </c>
      <c r="I22" s="79">
        <v>4</v>
      </c>
      <c r="J22" s="80" t="s">
        <v>13</v>
      </c>
    </row>
    <row r="23" spans="2:10" ht="15.6" x14ac:dyDescent="0.25">
      <c r="B23" s="36" t="s">
        <v>22</v>
      </c>
      <c r="C23" s="36" t="s">
        <v>57</v>
      </c>
      <c r="D23" s="89">
        <v>120</v>
      </c>
      <c r="E23" s="93">
        <v>9.5</v>
      </c>
      <c r="F23" s="93">
        <v>1.2</v>
      </c>
      <c r="G23" s="93">
        <v>58</v>
      </c>
      <c r="H23" s="91">
        <v>281</v>
      </c>
      <c r="I23" s="48">
        <v>5</v>
      </c>
      <c r="J23" s="39">
        <v>366</v>
      </c>
    </row>
    <row r="24" spans="2:10" x14ac:dyDescent="0.25">
      <c r="B24" s="45" t="s">
        <v>15</v>
      </c>
      <c r="C24" s="45"/>
      <c r="D24" s="53">
        <f t="shared" ref="D24:I24" si="3">SUM(D19:D23)</f>
        <v>820</v>
      </c>
      <c r="E24" s="92">
        <f t="shared" si="3"/>
        <v>37.61</v>
      </c>
      <c r="F24" s="92">
        <f t="shared" si="3"/>
        <v>33.590000000000011</v>
      </c>
      <c r="G24" s="92">
        <f t="shared" si="3"/>
        <v>145.38</v>
      </c>
      <c r="H24" s="82">
        <f t="shared" si="3"/>
        <v>1034.5</v>
      </c>
      <c r="I24" s="82">
        <f t="shared" si="3"/>
        <v>140.54320000000001</v>
      </c>
      <c r="J24" s="39"/>
    </row>
    <row r="25" spans="2:10" x14ac:dyDescent="0.25">
      <c r="B25" s="116" t="s">
        <v>2</v>
      </c>
      <c r="C25" s="117"/>
      <c r="D25" s="117"/>
      <c r="E25" s="117"/>
      <c r="F25" s="117"/>
      <c r="G25" s="117"/>
      <c r="H25" s="117"/>
      <c r="I25" s="117"/>
      <c r="J25" s="118"/>
    </row>
    <row r="26" spans="2:10" x14ac:dyDescent="0.25">
      <c r="B26" s="30" t="s">
        <v>60</v>
      </c>
      <c r="C26" s="30" t="s">
        <v>53</v>
      </c>
      <c r="D26" s="39">
        <v>100</v>
      </c>
      <c r="E26" s="77">
        <v>7.8</v>
      </c>
      <c r="F26" s="77">
        <v>8.5</v>
      </c>
      <c r="G26" s="77">
        <v>52.3</v>
      </c>
      <c r="H26" s="78">
        <f t="shared" ref="H26" si="4">(E26+G26)*4+F26*9</f>
        <v>316.89999999999998</v>
      </c>
      <c r="I26" s="79">
        <v>13</v>
      </c>
      <c r="J26" s="80">
        <v>85</v>
      </c>
    </row>
    <row r="27" spans="2:10" x14ac:dyDescent="0.25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5">
      <c r="B28" s="49" t="s">
        <v>16</v>
      </c>
      <c r="C28" s="49"/>
      <c r="D28" s="82">
        <f t="shared" ref="D28:I28" si="5">SUM(D26:D27)</f>
        <v>300</v>
      </c>
      <c r="E28" s="81">
        <f t="shared" si="5"/>
        <v>8</v>
      </c>
      <c r="F28" s="81">
        <f t="shared" si="5"/>
        <v>8.5</v>
      </c>
      <c r="G28" s="81">
        <f t="shared" si="5"/>
        <v>61.4</v>
      </c>
      <c r="H28" s="82">
        <f t="shared" si="5"/>
        <v>353.9</v>
      </c>
      <c r="I28" s="82">
        <f t="shared" si="5"/>
        <v>15</v>
      </c>
      <c r="J28" s="39"/>
    </row>
    <row r="29" spans="2:10" x14ac:dyDescent="0.25">
      <c r="B29" s="116" t="s">
        <v>3</v>
      </c>
      <c r="C29" s="117"/>
      <c r="D29" s="117"/>
      <c r="E29" s="117"/>
      <c r="F29" s="117"/>
      <c r="G29" s="117"/>
      <c r="H29" s="117"/>
      <c r="I29" s="117"/>
      <c r="J29" s="118"/>
    </row>
    <row r="30" spans="2:10" x14ac:dyDescent="0.25">
      <c r="B30" s="30" t="s">
        <v>49</v>
      </c>
      <c r="C30" s="30" t="s">
        <v>51</v>
      </c>
      <c r="D30" s="39">
        <v>110</v>
      </c>
      <c r="E30" s="77">
        <v>17.649999999999999</v>
      </c>
      <c r="F30" s="77">
        <v>14.58</v>
      </c>
      <c r="G30" s="77">
        <v>4.7</v>
      </c>
      <c r="H30" s="78">
        <v>221</v>
      </c>
      <c r="I30" s="79">
        <v>43</v>
      </c>
      <c r="J30" s="80">
        <v>301</v>
      </c>
    </row>
    <row r="31" spans="2:10" x14ac:dyDescent="0.25">
      <c r="B31" s="30" t="s">
        <v>50</v>
      </c>
      <c r="C31" s="30" t="s">
        <v>32</v>
      </c>
      <c r="D31" s="39">
        <v>150</v>
      </c>
      <c r="E31" s="77">
        <v>6.7</v>
      </c>
      <c r="F31" s="77">
        <v>5.3</v>
      </c>
      <c r="G31" s="77">
        <v>37.799999999999997</v>
      </c>
      <c r="H31" s="90">
        <v>226</v>
      </c>
      <c r="I31" s="79">
        <v>7</v>
      </c>
      <c r="J31" s="80">
        <v>297</v>
      </c>
    </row>
    <row r="32" spans="2:10" x14ac:dyDescent="0.25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ht="15.6" x14ac:dyDescent="0.25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5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5">
      <c r="B35" s="45" t="s">
        <v>18</v>
      </c>
      <c r="C35" s="45"/>
      <c r="D35" s="50">
        <f t="shared" ref="D35:I35" si="6">SUM(D30:D34)</f>
        <v>570</v>
      </c>
      <c r="E35" s="98">
        <f t="shared" si="6"/>
        <v>32.549999999999997</v>
      </c>
      <c r="F35" s="98">
        <f t="shared" si="6"/>
        <v>29.18</v>
      </c>
      <c r="G35" s="98">
        <f t="shared" si="6"/>
        <v>100</v>
      </c>
      <c r="H35" s="50">
        <f t="shared" si="6"/>
        <v>805.5</v>
      </c>
      <c r="I35" s="50">
        <f t="shared" si="6"/>
        <v>62.599999999999994</v>
      </c>
      <c r="J35" s="31"/>
    </row>
    <row r="36" spans="1:33" x14ac:dyDescent="0.25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33" x14ac:dyDescent="0.25">
      <c r="B37" s="30" t="s">
        <v>61</v>
      </c>
      <c r="C37" s="105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33" s="104" customFormat="1" x14ac:dyDescent="0.25">
      <c r="A38" s="103"/>
      <c r="B38" s="100" t="s">
        <v>66</v>
      </c>
      <c r="C38" s="100" t="s">
        <v>66</v>
      </c>
      <c r="D38" s="109">
        <v>50</v>
      </c>
      <c r="E38" s="110">
        <v>3.84</v>
      </c>
      <c r="F38" s="110">
        <v>3.06</v>
      </c>
      <c r="G38" s="110">
        <v>48.75</v>
      </c>
      <c r="H38" s="111">
        <v>237.9</v>
      </c>
      <c r="I38" s="111" t="s">
        <v>55</v>
      </c>
      <c r="J38" s="109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5">
      <c r="B39" s="45" t="s">
        <v>24</v>
      </c>
      <c r="C39" s="45"/>
      <c r="D39" s="50">
        <f t="shared" ref="D39:I39" si="7">SUM(D37:D38)</f>
        <v>250</v>
      </c>
      <c r="E39" s="50">
        <f t="shared" si="7"/>
        <v>11.84</v>
      </c>
      <c r="F39" s="50">
        <f t="shared" si="7"/>
        <v>5.96</v>
      </c>
      <c r="G39" s="50">
        <f t="shared" si="7"/>
        <v>60.35</v>
      </c>
      <c r="H39" s="50">
        <f t="shared" si="7"/>
        <v>342.4</v>
      </c>
      <c r="I39" s="50">
        <f t="shared" si="7"/>
        <v>0</v>
      </c>
      <c r="J39" s="31"/>
    </row>
    <row r="40" spans="1:33" x14ac:dyDescent="0.25">
      <c r="B40" s="51" t="s">
        <v>19</v>
      </c>
      <c r="C40" s="51"/>
      <c r="D40" s="52">
        <f>D13+D17+D24+D28+D35+D39</f>
        <v>2700</v>
      </c>
      <c r="E40" s="112">
        <f>E13+E17+E24+E28+E35+E39</f>
        <v>114.09</v>
      </c>
      <c r="F40" s="112">
        <f t="shared" ref="F40:I40" si="8">F13+F17+F24+F28+F35+F39</f>
        <v>122.2</v>
      </c>
      <c r="G40" s="112">
        <f t="shared" si="8"/>
        <v>507.69</v>
      </c>
      <c r="H40" s="112">
        <f t="shared" si="8"/>
        <v>3601.44</v>
      </c>
      <c r="I40" s="53">
        <f t="shared" si="8"/>
        <v>303.69640000000004</v>
      </c>
      <c r="J40" s="31"/>
    </row>
    <row r="41" spans="1:33" x14ac:dyDescent="0.25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33" x14ac:dyDescent="0.25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5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5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5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5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5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5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5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5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5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5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6" workbookViewId="0">
      <selection activeCell="E40" sqref="E40"/>
    </sheetView>
  </sheetViews>
  <sheetFormatPr defaultColWidth="9.109375" defaultRowHeight="13.8" x14ac:dyDescent="0.25"/>
  <cols>
    <col min="1" max="1" width="2.5546875" style="66" customWidth="1"/>
    <col min="2" max="2" width="32.5546875" style="10" customWidth="1"/>
    <col min="3" max="3" width="13.88671875" style="10" customWidth="1"/>
    <col min="4" max="4" width="9.5546875" style="10" bestFit="1" customWidth="1"/>
    <col min="5" max="6" width="9.109375" style="64"/>
    <col min="7" max="7" width="10.88671875" style="64" customWidth="1"/>
    <col min="8" max="9" width="12.33203125" style="87" customWidth="1"/>
    <col min="10" max="10" width="15.44140625" style="88" customWidth="1"/>
    <col min="11" max="16384" width="9.109375" style="66"/>
  </cols>
  <sheetData>
    <row r="1" spans="2:12" s="65" customFormat="1" ht="15.6" x14ac:dyDescent="0.3">
      <c r="B1" s="1"/>
      <c r="C1" s="1"/>
      <c r="D1" s="1"/>
      <c r="E1" s="64"/>
      <c r="F1" s="134"/>
      <c r="G1" s="134"/>
      <c r="H1" s="134"/>
      <c r="I1" s="134"/>
      <c r="J1" s="134"/>
    </row>
    <row r="2" spans="2:12" s="65" customFormat="1" ht="15.6" x14ac:dyDescent="0.3">
      <c r="B2" s="3"/>
      <c r="C2" s="3"/>
      <c r="D2" s="3"/>
      <c r="E2" s="64"/>
      <c r="F2" s="135"/>
      <c r="G2" s="135"/>
      <c r="H2" s="135"/>
      <c r="I2" s="135"/>
      <c r="J2" s="135"/>
      <c r="L2" s="66"/>
    </row>
    <row r="3" spans="2:12" s="65" customFormat="1" ht="14.4" x14ac:dyDescent="0.3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63</v>
      </c>
    </row>
    <row r="4" spans="2:12" s="65" customFormat="1" ht="15.6" x14ac:dyDescent="0.3">
      <c r="B4" s="136"/>
      <c r="C4" s="136"/>
      <c r="D4" s="136"/>
      <c r="E4" s="64"/>
      <c r="F4" s="70"/>
      <c r="G4" s="70"/>
      <c r="H4" s="71"/>
      <c r="I4" s="71"/>
      <c r="J4" s="72"/>
    </row>
    <row r="5" spans="2:12" ht="28.5" customHeight="1" x14ac:dyDescent="0.25">
      <c r="B5" s="63" t="s">
        <v>5</v>
      </c>
      <c r="C5" s="27" t="s">
        <v>29</v>
      </c>
      <c r="D5" s="142" t="s">
        <v>6</v>
      </c>
      <c r="E5" s="144" t="s">
        <v>7</v>
      </c>
      <c r="F5" s="144"/>
      <c r="G5" s="144"/>
      <c r="H5" s="145" t="s">
        <v>8</v>
      </c>
      <c r="I5" s="73" t="s">
        <v>28</v>
      </c>
      <c r="J5" s="130" t="s">
        <v>9</v>
      </c>
    </row>
    <row r="6" spans="2:12" ht="15.6" x14ac:dyDescent="0.25">
      <c r="B6" s="28"/>
      <c r="C6" s="29"/>
      <c r="D6" s="143"/>
      <c r="E6" s="74" t="s">
        <v>10</v>
      </c>
      <c r="F6" s="74" t="s">
        <v>11</v>
      </c>
      <c r="G6" s="74" t="s">
        <v>12</v>
      </c>
      <c r="H6" s="145"/>
      <c r="I6" s="75"/>
      <c r="J6" s="130"/>
    </row>
    <row r="7" spans="2:12" ht="15.6" x14ac:dyDescent="0.25">
      <c r="B7" s="16"/>
      <c r="C7" s="131" t="s">
        <v>42</v>
      </c>
      <c r="D7" s="137"/>
      <c r="E7" s="137"/>
      <c r="F7" s="137"/>
      <c r="G7" s="138"/>
      <c r="H7" s="76"/>
      <c r="I7" s="76"/>
      <c r="J7" s="17"/>
    </row>
    <row r="8" spans="2:12" x14ac:dyDescent="0.25">
      <c r="B8" s="146" t="s">
        <v>20</v>
      </c>
      <c r="C8" s="146"/>
      <c r="D8" s="146"/>
      <c r="E8" s="146"/>
      <c r="F8" s="146"/>
      <c r="G8" s="146"/>
      <c r="H8" s="146"/>
      <c r="I8" s="146"/>
      <c r="J8" s="146"/>
    </row>
    <row r="9" spans="2:12" x14ac:dyDescent="0.25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5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5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5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5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5">
      <c r="B14" s="116" t="s">
        <v>0</v>
      </c>
      <c r="C14" s="117"/>
      <c r="D14" s="117"/>
      <c r="E14" s="117"/>
      <c r="F14" s="117"/>
      <c r="G14" s="117"/>
      <c r="H14" s="117"/>
      <c r="I14" s="117"/>
      <c r="J14" s="118"/>
    </row>
    <row r="15" spans="2:12" x14ac:dyDescent="0.25">
      <c r="B15" s="36" t="s">
        <v>64</v>
      </c>
      <c r="C15" s="36" t="s">
        <v>65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s="102" customFormat="1" x14ac:dyDescent="0.25">
      <c r="B16" s="36" t="s">
        <v>58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5">
      <c r="B17" s="44" t="s">
        <v>23</v>
      </c>
      <c r="C17" s="44"/>
      <c r="D17" s="53">
        <f t="shared" ref="D17:I17" si="1">SUM(D15:D16)</f>
        <v>250</v>
      </c>
      <c r="E17" s="81">
        <f t="shared" si="1"/>
        <v>2.6</v>
      </c>
      <c r="F17" s="81">
        <f t="shared" si="1"/>
        <v>19.760000000000002</v>
      </c>
      <c r="G17" s="81">
        <f t="shared" si="1"/>
        <v>60.120000000000005</v>
      </c>
      <c r="H17" s="82">
        <f t="shared" si="1"/>
        <v>430.4</v>
      </c>
      <c r="I17" s="82">
        <f t="shared" si="1"/>
        <v>40</v>
      </c>
      <c r="J17" s="39"/>
    </row>
    <row r="18" spans="2:10" x14ac:dyDescent="0.25">
      <c r="B18" s="139" t="s">
        <v>1</v>
      </c>
      <c r="C18" s="140"/>
      <c r="D18" s="140"/>
      <c r="E18" s="140"/>
      <c r="F18" s="140"/>
      <c r="G18" s="140"/>
      <c r="H18" s="140"/>
      <c r="I18" s="140"/>
      <c r="J18" s="141"/>
    </row>
    <row r="19" spans="2:10" x14ac:dyDescent="0.25">
      <c r="B19" s="30" t="s">
        <v>59</v>
      </c>
      <c r="C19" s="30" t="s">
        <v>31</v>
      </c>
      <c r="D19" s="39">
        <v>250</v>
      </c>
      <c r="E19" s="77">
        <v>1.8</v>
      </c>
      <c r="F19" s="77">
        <v>2.4</v>
      </c>
      <c r="G19" s="77">
        <v>14.1</v>
      </c>
      <c r="H19" s="78">
        <f t="shared" ref="H19" si="2">(E19+G19)*4+F19*9</f>
        <v>85.2</v>
      </c>
      <c r="I19" s="79">
        <v>11.452</v>
      </c>
      <c r="J19" s="80">
        <v>141</v>
      </c>
    </row>
    <row r="20" spans="2:10" x14ac:dyDescent="0.25">
      <c r="B20" s="30" t="s">
        <v>47</v>
      </c>
      <c r="C20" s="30" t="s">
        <v>33</v>
      </c>
      <c r="D20" s="39">
        <v>280</v>
      </c>
      <c r="E20" s="77">
        <v>29.21</v>
      </c>
      <c r="F20" s="77">
        <v>29.21</v>
      </c>
      <c r="G20" s="77">
        <v>47.36</v>
      </c>
      <c r="H20" s="78">
        <v>569</v>
      </c>
      <c r="I20" s="79">
        <v>127</v>
      </c>
      <c r="J20" s="80">
        <v>443</v>
      </c>
    </row>
    <row r="21" spans="2:10" x14ac:dyDescent="0.25">
      <c r="B21" s="30" t="s">
        <v>48</v>
      </c>
      <c r="C21" s="30" t="s">
        <v>35</v>
      </c>
      <c r="D21" s="39">
        <v>100</v>
      </c>
      <c r="E21" s="77">
        <v>1.9</v>
      </c>
      <c r="F21" s="77">
        <v>8.9</v>
      </c>
      <c r="G21" s="77">
        <v>7.7</v>
      </c>
      <c r="H21" s="78">
        <v>119</v>
      </c>
      <c r="I21" s="79">
        <v>22</v>
      </c>
      <c r="J21" s="80">
        <v>115</v>
      </c>
    </row>
    <row r="22" spans="2:10" x14ac:dyDescent="0.25">
      <c r="B22" s="30" t="s">
        <v>27</v>
      </c>
      <c r="C22" s="30" t="s">
        <v>34</v>
      </c>
      <c r="D22" s="39">
        <v>200</v>
      </c>
      <c r="E22" s="77">
        <v>0.5</v>
      </c>
      <c r="F22" s="77">
        <v>0.1</v>
      </c>
      <c r="G22" s="77">
        <v>30.9</v>
      </c>
      <c r="H22" s="78">
        <f t="shared" ref="H22" si="3">(E22+G22)*4+F22*9</f>
        <v>126.5</v>
      </c>
      <c r="I22" s="79">
        <v>4</v>
      </c>
      <c r="J22" s="80" t="s">
        <v>13</v>
      </c>
    </row>
    <row r="23" spans="2:10" x14ac:dyDescent="0.25">
      <c r="B23" s="36" t="s">
        <v>22</v>
      </c>
      <c r="C23" s="36" t="s">
        <v>39</v>
      </c>
      <c r="D23" s="39">
        <v>150</v>
      </c>
      <c r="E23" s="47">
        <v>11.85</v>
      </c>
      <c r="F23" s="47">
        <v>1.5</v>
      </c>
      <c r="G23" s="47">
        <v>72.45</v>
      </c>
      <c r="H23" s="48">
        <v>369</v>
      </c>
      <c r="I23" s="48">
        <v>8</v>
      </c>
      <c r="J23" s="39">
        <v>366</v>
      </c>
    </row>
    <row r="24" spans="2:10" x14ac:dyDescent="0.25">
      <c r="B24" s="45" t="s">
        <v>15</v>
      </c>
      <c r="C24" s="45"/>
      <c r="D24" s="53">
        <f t="shared" ref="D24:I24" si="4">SUM(D19:D23)</f>
        <v>980</v>
      </c>
      <c r="E24" s="81">
        <f t="shared" si="4"/>
        <v>45.260000000000005</v>
      </c>
      <c r="F24" s="81">
        <f t="shared" si="4"/>
        <v>42.11</v>
      </c>
      <c r="G24" s="81">
        <f t="shared" si="4"/>
        <v>172.51</v>
      </c>
      <c r="H24" s="82">
        <f t="shared" si="4"/>
        <v>1268.7</v>
      </c>
      <c r="I24" s="82">
        <f t="shared" si="4"/>
        <v>172.452</v>
      </c>
      <c r="J24" s="39"/>
    </row>
    <row r="25" spans="2:10" x14ac:dyDescent="0.25">
      <c r="B25" s="116" t="s">
        <v>2</v>
      </c>
      <c r="C25" s="117"/>
      <c r="D25" s="117"/>
      <c r="E25" s="117"/>
      <c r="F25" s="117"/>
      <c r="G25" s="117"/>
      <c r="H25" s="117"/>
      <c r="I25" s="117"/>
      <c r="J25" s="118"/>
    </row>
    <row r="26" spans="2:10" x14ac:dyDescent="0.25">
      <c r="B26" s="30" t="s">
        <v>60</v>
      </c>
      <c r="C26" s="30" t="s">
        <v>53</v>
      </c>
      <c r="D26" s="39">
        <v>100</v>
      </c>
      <c r="E26" s="77">
        <v>7.8</v>
      </c>
      <c r="F26" s="77">
        <v>8.5</v>
      </c>
      <c r="G26" s="77">
        <v>52.3</v>
      </c>
      <c r="H26" s="78">
        <f t="shared" ref="H26" si="5">(E26+G26)*4+F26*9</f>
        <v>316.89999999999998</v>
      </c>
      <c r="I26" s="79">
        <v>13</v>
      </c>
      <c r="J26" s="80">
        <v>85</v>
      </c>
    </row>
    <row r="27" spans="2:10" x14ac:dyDescent="0.25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5">
      <c r="B28" s="49" t="s">
        <v>16</v>
      </c>
      <c r="C28" s="49"/>
      <c r="D28" s="83">
        <f t="shared" ref="D28:I28" si="6">SUM(D26:D27)</f>
        <v>300</v>
      </c>
      <c r="E28" s="81">
        <f t="shared" si="6"/>
        <v>8</v>
      </c>
      <c r="F28" s="81">
        <f t="shared" si="6"/>
        <v>8.5</v>
      </c>
      <c r="G28" s="81">
        <f t="shared" si="6"/>
        <v>61.4</v>
      </c>
      <c r="H28" s="82">
        <f t="shared" si="6"/>
        <v>353.9</v>
      </c>
      <c r="I28" s="82">
        <f t="shared" si="6"/>
        <v>15</v>
      </c>
      <c r="J28" s="39"/>
    </row>
    <row r="29" spans="2:10" x14ac:dyDescent="0.25">
      <c r="B29" s="116" t="s">
        <v>3</v>
      </c>
      <c r="C29" s="117"/>
      <c r="D29" s="117"/>
      <c r="E29" s="117"/>
      <c r="F29" s="117"/>
      <c r="G29" s="117"/>
      <c r="H29" s="117"/>
      <c r="I29" s="117"/>
      <c r="J29" s="118"/>
    </row>
    <row r="30" spans="2:10" x14ac:dyDescent="0.25">
      <c r="B30" s="30" t="s">
        <v>49</v>
      </c>
      <c r="C30" s="30" t="s">
        <v>51</v>
      </c>
      <c r="D30" s="39">
        <v>140</v>
      </c>
      <c r="E30" s="77">
        <v>22.06</v>
      </c>
      <c r="F30" s="77">
        <v>18.23</v>
      </c>
      <c r="G30" s="77">
        <v>5.88</v>
      </c>
      <c r="H30" s="78">
        <v>276</v>
      </c>
      <c r="I30" s="79">
        <v>54</v>
      </c>
      <c r="J30" s="80">
        <v>301</v>
      </c>
    </row>
    <row r="31" spans="2:10" x14ac:dyDescent="0.25">
      <c r="B31" s="30" t="s">
        <v>50</v>
      </c>
      <c r="C31" s="30" t="s">
        <v>32</v>
      </c>
      <c r="D31" s="39">
        <v>180</v>
      </c>
      <c r="E31" s="77">
        <v>8.1</v>
      </c>
      <c r="F31" s="77">
        <v>6.4</v>
      </c>
      <c r="G31" s="77">
        <v>45.4</v>
      </c>
      <c r="H31" s="78">
        <v>272</v>
      </c>
      <c r="I31" s="79">
        <v>9</v>
      </c>
      <c r="J31" s="80">
        <v>297</v>
      </c>
    </row>
    <row r="32" spans="2:10" s="6" customFormat="1" x14ac:dyDescent="0.25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6" x14ac:dyDescent="0.25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5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5">
      <c r="B35" s="45" t="s">
        <v>18</v>
      </c>
      <c r="C35" s="45"/>
      <c r="D35" s="53">
        <f t="shared" ref="D35:I35" si="7">SUM(D30:D34)</f>
        <v>650</v>
      </c>
      <c r="E35" s="99">
        <f t="shared" si="7"/>
        <v>39.96</v>
      </c>
      <c r="F35" s="99">
        <f t="shared" si="7"/>
        <v>34.130000000000003</v>
      </c>
      <c r="G35" s="99">
        <f t="shared" si="7"/>
        <v>118.47999999999999</v>
      </c>
      <c r="H35" s="53">
        <f t="shared" si="7"/>
        <v>941.5</v>
      </c>
      <c r="I35" s="53">
        <f t="shared" si="7"/>
        <v>75.8</v>
      </c>
      <c r="J35" s="39"/>
    </row>
    <row r="36" spans="1:26" x14ac:dyDescent="0.25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26" x14ac:dyDescent="0.25">
      <c r="B37" s="30" t="s">
        <v>61</v>
      </c>
      <c r="C37" s="105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26" s="104" customFormat="1" x14ac:dyDescent="0.25">
      <c r="A38" s="103"/>
      <c r="B38" s="100" t="s">
        <v>66</v>
      </c>
      <c r="C38" s="100" t="s">
        <v>66</v>
      </c>
      <c r="D38" s="109">
        <v>50</v>
      </c>
      <c r="E38" s="110">
        <v>3.84</v>
      </c>
      <c r="F38" s="110">
        <v>3.06</v>
      </c>
      <c r="G38" s="110">
        <v>48.75</v>
      </c>
      <c r="H38" s="111">
        <v>237.9</v>
      </c>
      <c r="I38" s="111" t="s">
        <v>55</v>
      </c>
      <c r="J38" s="109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5">
      <c r="B39" s="45" t="s">
        <v>24</v>
      </c>
      <c r="C39" s="45"/>
      <c r="D39" s="52">
        <f t="shared" ref="D39:I39" si="8">SUM(D37:D38)</f>
        <v>250</v>
      </c>
      <c r="E39" s="52">
        <f t="shared" si="8"/>
        <v>11.84</v>
      </c>
      <c r="F39" s="52">
        <f t="shared" si="8"/>
        <v>5.96</v>
      </c>
      <c r="G39" s="52">
        <f t="shared" si="8"/>
        <v>60.35</v>
      </c>
      <c r="H39" s="53">
        <f t="shared" si="8"/>
        <v>342.4</v>
      </c>
      <c r="I39" s="53">
        <f t="shared" si="8"/>
        <v>0</v>
      </c>
      <c r="J39" s="39"/>
    </row>
    <row r="40" spans="1:26" x14ac:dyDescent="0.25">
      <c r="B40" s="45" t="s">
        <v>19</v>
      </c>
      <c r="C40" s="45"/>
      <c r="D40" s="52">
        <f>D13+D17+D24+D28+D35+D39</f>
        <v>3000</v>
      </c>
      <c r="E40" s="112">
        <f>E13+E17+E24+E28+E35+E39</f>
        <v>132.16000000000003</v>
      </c>
      <c r="F40" s="112">
        <f t="shared" ref="F40:I40" si="9">F13+F17+F24+F28+F35+F39</f>
        <v>138.06</v>
      </c>
      <c r="G40" s="112">
        <f t="shared" si="9"/>
        <v>567.26</v>
      </c>
      <c r="H40" s="52">
        <f t="shared" si="9"/>
        <v>4060.9000000000005</v>
      </c>
      <c r="I40" s="112">
        <f t="shared" si="9"/>
        <v>354.77299999999997</v>
      </c>
      <c r="J40" s="39"/>
    </row>
    <row r="41" spans="1:26" x14ac:dyDescent="0.25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26" x14ac:dyDescent="0.25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5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5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5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5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5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5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5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5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5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5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2026-01-29T12:21:55Z</dcterms:modified>
</cp:coreProperties>
</file>