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меню 7-11 лет" sheetId="2" r:id="rId1"/>
    <sheet name="меню 12 лет и старше" sheetId="5" r:id="rId2"/>
  </sheets>
  <calcPr calcId="145621"/>
</workbook>
</file>

<file path=xl/calcChain.xml><?xml version="1.0" encoding="utf-8"?>
<calcChain xmlns="http://schemas.openxmlformats.org/spreadsheetml/2006/main">
  <c r="H25" i="5" l="1"/>
  <c r="I25" i="5"/>
  <c r="I24" i="5"/>
  <c r="D17" i="5"/>
  <c r="E17" i="5"/>
  <c r="F17" i="5"/>
  <c r="G17" i="5"/>
  <c r="H17" i="5"/>
  <c r="I17" i="5"/>
  <c r="D13" i="5"/>
  <c r="E13" i="5"/>
  <c r="F13" i="5"/>
  <c r="G13" i="5"/>
  <c r="H13" i="5"/>
  <c r="D24" i="2"/>
  <c r="E24" i="2"/>
  <c r="F24" i="2"/>
  <c r="G24" i="2"/>
  <c r="H24" i="2"/>
  <c r="I24" i="2"/>
  <c r="D17" i="2"/>
  <c r="E17" i="2"/>
  <c r="F17" i="2"/>
  <c r="G17" i="2"/>
  <c r="H17" i="2"/>
  <c r="I17" i="2"/>
  <c r="D13" i="2"/>
  <c r="E13" i="2"/>
  <c r="F13" i="2"/>
  <c r="G13" i="2"/>
  <c r="H13" i="2"/>
  <c r="H15" i="5" l="1"/>
  <c r="H15" i="2"/>
  <c r="H22" i="5" l="1"/>
  <c r="H11" i="5"/>
  <c r="H22" i="2" l="1"/>
  <c r="H12" i="2"/>
  <c r="H11" i="2"/>
  <c r="G25" i="2" l="1"/>
  <c r="F25" i="2"/>
  <c r="H25" i="2"/>
  <c r="D25" i="2"/>
  <c r="E25" i="2"/>
  <c r="H12" i="5"/>
  <c r="G24" i="5" l="1"/>
  <c r="F24" i="5"/>
  <c r="E24" i="5"/>
  <c r="D24" i="5"/>
  <c r="D25" i="5" l="1"/>
  <c r="F25" i="5"/>
  <c r="G25" i="5"/>
  <c r="E25" i="5"/>
  <c r="H24" i="5"/>
</calcChain>
</file>

<file path=xl/sharedStrings.xml><?xml version="1.0" encoding="utf-8"?>
<sst xmlns="http://schemas.openxmlformats.org/spreadsheetml/2006/main" count="94" uniqueCount="49">
  <si>
    <t>Обед</t>
  </si>
  <si>
    <t>Прием пищи/ наименование блюда</t>
  </si>
  <si>
    <t>Вес блюда</t>
  </si>
  <si>
    <t>Пищевые вещества</t>
  </si>
  <si>
    <t>Энергетическая ценность</t>
  </si>
  <si>
    <t>№ рецептуры</t>
  </si>
  <si>
    <t>Белки</t>
  </si>
  <si>
    <t>Жиры</t>
  </si>
  <si>
    <t>Углеводы</t>
  </si>
  <si>
    <t>639 (3)</t>
  </si>
  <si>
    <t>Хлеб пшеничный</t>
  </si>
  <si>
    <t>Итого за обед:</t>
  </si>
  <si>
    <t>Чай с сахаром</t>
  </si>
  <si>
    <t>Итого за день:</t>
  </si>
  <si>
    <t>Завтрак</t>
  </si>
  <si>
    <t>Итого за завтрак:</t>
  </si>
  <si>
    <t>2 Завтрак</t>
  </si>
  <si>
    <t>Компот из сухофруктов</t>
  </si>
  <si>
    <t>Итого за 2завтрак:</t>
  </si>
  <si>
    <t>Цена</t>
  </si>
  <si>
    <t>Раздел</t>
  </si>
  <si>
    <t>Закуска</t>
  </si>
  <si>
    <t>Хлеб белый</t>
  </si>
  <si>
    <t>Фрукт</t>
  </si>
  <si>
    <t>1 блюдо</t>
  </si>
  <si>
    <t>2 блюдо</t>
  </si>
  <si>
    <t>Напиток</t>
  </si>
  <si>
    <t>Гор. Напиток</t>
  </si>
  <si>
    <t>Гор. Блюдо</t>
  </si>
  <si>
    <t xml:space="preserve">День </t>
  </si>
  <si>
    <t>Отд./корп</t>
  </si>
  <si>
    <t>Для детей от 12 лет и старше</t>
  </si>
  <si>
    <t>Школа</t>
  </si>
  <si>
    <t xml:space="preserve">  ГБОУ "СЛШ" Минпросвещения КБР</t>
  </si>
  <si>
    <t>Суп молочный с макаронными изделиями</t>
  </si>
  <si>
    <t xml:space="preserve">Хлеб пшеничный со слив.маслом и сыром </t>
  </si>
  <si>
    <t xml:space="preserve">Яйцо отварное </t>
  </si>
  <si>
    <t>Суп фасолевый</t>
  </si>
  <si>
    <t>Картофельный соус с мясом</t>
  </si>
  <si>
    <t>Помидоры консервированные</t>
  </si>
  <si>
    <t>Хлеб белый/закуска</t>
  </si>
  <si>
    <t xml:space="preserve">Для детей от 7-11 лет </t>
  </si>
  <si>
    <t>Яблоко</t>
  </si>
  <si>
    <t>Сладкое</t>
  </si>
  <si>
    <t>-</t>
  </si>
  <si>
    <t xml:space="preserve">Помидоры консервированные </t>
  </si>
  <si>
    <t xml:space="preserve">Хлеб пшеничный </t>
  </si>
  <si>
    <t>31.01.2026г.</t>
  </si>
  <si>
    <t>Кексики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</si>
</sst>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8" x14ac:knownFonts="1"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0.5"/>
      <name val="Arial"/>
      <family val="2"/>
      <charset val="204"/>
    </font>
    <font>
      <sz val="12"/>
      <name val="Times New Roman"/>
      <family val="1"/>
      <charset val="204"/>
    </font>
    <font>
      <sz val="11.5"/>
      <name val="Arial"/>
      <family val="2"/>
      <charset val="204"/>
    </font>
    <font>
      <sz val="11"/>
      <name val="Arial"/>
      <family val="2"/>
      <charset val="204"/>
    </font>
    <font>
      <b/>
      <sz val="12"/>
      <name val="Arial"/>
      <family val="2"/>
      <charset val="204"/>
    </font>
    <font>
      <b/>
      <sz val="11.5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.5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b/>
      <sz val="10.5"/>
      <name val="Times New Roman"/>
      <family val="1"/>
      <charset val="204"/>
    </font>
    <font>
      <sz val="10.5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.5"/>
      <color theme="1"/>
      <name val="Times New Roman"/>
      <family val="1"/>
      <charset val="204"/>
    </font>
    <font>
      <b/>
      <sz val="10.5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5">
    <xf numFmtId="0" fontId="0" fillId="0" borderId="0" xfId="0"/>
    <xf numFmtId="0" fontId="1" fillId="2" borderId="0" xfId="0" applyFont="1" applyFill="1" applyAlignment="1"/>
    <xf numFmtId="2" fontId="2" fillId="0" borderId="0" xfId="0" applyNumberFormat="1" applyFont="1" applyAlignment="1">
      <alignment horizontal="center" wrapText="1"/>
    </xf>
    <xf numFmtId="0" fontId="3" fillId="2" borderId="0" xfId="0" applyFont="1" applyFill="1" applyAlignment="1"/>
    <xf numFmtId="2" fontId="4" fillId="0" borderId="0" xfId="0" applyNumberFormat="1" applyFont="1" applyAlignment="1">
      <alignment horizontal="center" wrapText="1"/>
    </xf>
    <xf numFmtId="1" fontId="4" fillId="0" borderId="0" xfId="0" applyNumberFormat="1" applyFont="1" applyAlignment="1">
      <alignment horizontal="center"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left" wrapText="1"/>
    </xf>
    <xf numFmtId="1" fontId="2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0" fontId="2" fillId="2" borderId="0" xfId="0" applyFont="1" applyFill="1" applyAlignment="1">
      <alignment horizontal="left" wrapText="1"/>
    </xf>
    <xf numFmtId="0" fontId="1" fillId="0" borderId="0" xfId="0" applyFont="1" applyAlignment="1"/>
    <xf numFmtId="0" fontId="8" fillId="0" borderId="0" xfId="0" applyFont="1"/>
    <xf numFmtId="0" fontId="3" fillId="0" borderId="0" xfId="0" applyFont="1" applyAlignment="1"/>
    <xf numFmtId="0" fontId="9" fillId="0" borderId="0" xfId="0" applyFont="1" applyAlignment="1">
      <alignment horizontal="center" vertical="center"/>
    </xf>
    <xf numFmtId="1" fontId="5" fillId="0" borderId="1" xfId="0" applyNumberFormat="1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14" fontId="10" fillId="2" borderId="1" xfId="0" applyNumberFormat="1" applyFont="1" applyFill="1" applyBorder="1" applyAlignment="1">
      <alignment horizontal="center" vertical="center"/>
    </xf>
    <xf numFmtId="1" fontId="11" fillId="2" borderId="0" xfId="0" applyNumberFormat="1" applyFont="1" applyFill="1" applyAlignment="1">
      <alignment horizontal="left"/>
    </xf>
    <xf numFmtId="1" fontId="11" fillId="2" borderId="1" xfId="0" applyNumberFormat="1" applyFont="1" applyFill="1" applyBorder="1" applyAlignment="1">
      <alignment horizontal="left"/>
    </xf>
    <xf numFmtId="2" fontId="11" fillId="2" borderId="0" xfId="0" applyNumberFormat="1" applyFont="1" applyFill="1" applyAlignment="1"/>
    <xf numFmtId="2" fontId="11" fillId="0" borderId="6" xfId="0" applyNumberFormat="1" applyFont="1" applyBorder="1" applyAlignment="1">
      <alignment horizontal="center" wrapText="1"/>
    </xf>
    <xf numFmtId="2" fontId="11" fillId="0" borderId="5" xfId="0" applyNumberFormat="1" applyFont="1" applyBorder="1" applyAlignment="1">
      <alignment horizontal="center" wrapText="1"/>
    </xf>
    <xf numFmtId="0" fontId="11" fillId="0" borderId="5" xfId="0" applyFont="1" applyBorder="1" applyAlignment="1"/>
    <xf numFmtId="0" fontId="11" fillId="2" borderId="4" xfId="0" applyFont="1" applyFill="1" applyBorder="1" applyAlignment="1"/>
    <xf numFmtId="0" fontId="11" fillId="2" borderId="0" xfId="0" applyFont="1" applyFill="1" applyAlignment="1"/>
    <xf numFmtId="0" fontId="1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left" vertical="center" wrapText="1"/>
    </xf>
    <xf numFmtId="0" fontId="14" fillId="2" borderId="1" xfId="0" applyFont="1" applyFill="1" applyBorder="1" applyAlignment="1">
      <alignment horizontal="center" wrapText="1"/>
    </xf>
    <xf numFmtId="1" fontId="14" fillId="2" borderId="1" xfId="0" applyNumberFormat="1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2" fontId="14" fillId="2" borderId="1" xfId="0" applyNumberFormat="1" applyFont="1" applyFill="1" applyBorder="1" applyAlignment="1">
      <alignment horizontal="center" vertical="center" wrapText="1"/>
    </xf>
    <xf numFmtId="2" fontId="14" fillId="0" borderId="1" xfId="0" applyNumberFormat="1" applyFont="1" applyBorder="1" applyAlignment="1">
      <alignment horizontal="center" vertical="center" wrapText="1"/>
    </xf>
    <xf numFmtId="1" fontId="14" fillId="0" borderId="1" xfId="0" applyNumberFormat="1" applyFont="1" applyBorder="1" applyAlignment="1">
      <alignment horizontal="center" vertical="center" wrapText="1"/>
    </xf>
    <xf numFmtId="1" fontId="14" fillId="0" borderId="2" xfId="0" applyNumberFormat="1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2" borderId="1" xfId="0" applyFont="1" applyFill="1" applyBorder="1" applyAlignment="1">
      <alignment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vertical="center" wrapText="1"/>
    </xf>
    <xf numFmtId="0" fontId="13" fillId="0" borderId="1" xfId="0" applyFont="1" applyBorder="1" applyAlignment="1">
      <alignment horizontal="center" vertical="center" wrapText="1"/>
    </xf>
    <xf numFmtId="1" fontId="13" fillId="0" borderId="1" xfId="0" applyNumberFormat="1" applyFont="1" applyBorder="1" applyAlignment="1">
      <alignment horizontal="center" vertical="center" wrapText="1"/>
    </xf>
    <xf numFmtId="2" fontId="14" fillId="0" borderId="1" xfId="0" applyNumberFormat="1" applyFont="1" applyBorder="1" applyAlignment="1">
      <alignment horizontal="center" wrapText="1"/>
    </xf>
    <xf numFmtId="1" fontId="14" fillId="0" borderId="1" xfId="0" applyNumberFormat="1" applyFont="1" applyBorder="1" applyAlignment="1">
      <alignment horizontal="center" wrapText="1"/>
    </xf>
    <xf numFmtId="2" fontId="13" fillId="0" borderId="1" xfId="0" applyNumberFormat="1" applyFont="1" applyBorder="1" applyAlignment="1">
      <alignment horizontal="center" wrapText="1"/>
    </xf>
    <xf numFmtId="1" fontId="13" fillId="0" borderId="1" xfId="0" applyNumberFormat="1" applyFont="1" applyBorder="1" applyAlignment="1">
      <alignment horizontal="center" wrapText="1"/>
    </xf>
    <xf numFmtId="0" fontId="14" fillId="2" borderId="1" xfId="0" applyFont="1" applyFill="1" applyBorder="1" applyAlignment="1">
      <alignment horizontal="left" wrapText="1"/>
    </xf>
    <xf numFmtId="0" fontId="13" fillId="2" borderId="1" xfId="0" applyFont="1" applyFill="1" applyBorder="1" applyAlignment="1">
      <alignment horizontal="left" vertical="center" wrapText="1"/>
    </xf>
    <xf numFmtId="0" fontId="13" fillId="0" borderId="4" xfId="0" applyFont="1" applyBorder="1" applyAlignment="1">
      <alignment horizontal="left" wrapText="1"/>
    </xf>
    <xf numFmtId="0" fontId="13" fillId="2" borderId="1" xfId="0" applyFont="1" applyFill="1" applyBorder="1" applyAlignment="1">
      <alignment horizontal="center" vertical="center" wrapText="1"/>
    </xf>
    <xf numFmtId="2" fontId="13" fillId="2" borderId="1" xfId="0" applyNumberFormat="1" applyFont="1" applyFill="1" applyBorder="1" applyAlignment="1">
      <alignment horizontal="center" wrapText="1"/>
    </xf>
    <xf numFmtId="1" fontId="13" fillId="2" borderId="1" xfId="0" applyNumberFormat="1" applyFont="1" applyFill="1" applyBorder="1" applyAlignment="1">
      <alignment horizontal="center" wrapText="1"/>
    </xf>
    <xf numFmtId="0" fontId="14" fillId="0" borderId="0" xfId="0" applyFont="1" applyAlignment="1">
      <alignment wrapText="1"/>
    </xf>
    <xf numFmtId="0" fontId="14" fillId="2" borderId="0" xfId="0" applyFont="1" applyFill="1" applyAlignment="1">
      <alignment horizontal="left" wrapText="1"/>
    </xf>
    <xf numFmtId="0" fontId="14" fillId="0" borderId="0" xfId="0" applyFont="1" applyAlignment="1">
      <alignment horizontal="left" wrapText="1"/>
    </xf>
    <xf numFmtId="2" fontId="14" fillId="0" borderId="0" xfId="0" applyNumberFormat="1" applyFont="1" applyAlignment="1">
      <alignment horizontal="center" wrapText="1"/>
    </xf>
    <xf numFmtId="1" fontId="14" fillId="0" borderId="0" xfId="0" applyNumberFormat="1" applyFont="1" applyAlignment="1">
      <alignment horizontal="center" wrapText="1"/>
    </xf>
    <xf numFmtId="0" fontId="14" fillId="0" borderId="0" xfId="0" applyFont="1" applyAlignment="1">
      <alignment horizontal="center" vertical="center" wrapText="1"/>
    </xf>
    <xf numFmtId="1" fontId="10" fillId="0" borderId="1" xfId="0" applyNumberFormat="1" applyFont="1" applyBorder="1" applyAlignment="1">
      <alignment horizontal="center" vertical="center" wrapText="1"/>
    </xf>
    <xf numFmtId="2" fontId="11" fillId="0" borderId="1" xfId="0" applyNumberFormat="1" applyFont="1" applyBorder="1" applyAlignment="1">
      <alignment horizontal="center" vertical="center" wrapText="1"/>
    </xf>
    <xf numFmtId="1" fontId="11" fillId="0" borderId="1" xfId="0" applyNumberFormat="1" applyFont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2" fontId="2" fillId="2" borderId="0" xfId="0" applyNumberFormat="1" applyFont="1" applyFill="1" applyAlignment="1">
      <alignment horizontal="center" wrapText="1"/>
    </xf>
    <xf numFmtId="0" fontId="8" fillId="2" borderId="0" xfId="0" applyFont="1" applyFill="1"/>
    <xf numFmtId="0" fontId="2" fillId="2" borderId="0" xfId="0" applyFont="1" applyFill="1" applyAlignment="1">
      <alignment wrapText="1"/>
    </xf>
    <xf numFmtId="0" fontId="11" fillId="2" borderId="5" xfId="0" applyFont="1" applyFill="1" applyBorder="1" applyAlignment="1"/>
    <xf numFmtId="2" fontId="11" fillId="2" borderId="5" xfId="0" applyNumberFormat="1" applyFont="1" applyFill="1" applyBorder="1" applyAlignment="1">
      <alignment horizontal="center" wrapText="1"/>
    </xf>
    <xf numFmtId="2" fontId="11" fillId="2" borderId="6" xfId="0" applyNumberFormat="1" applyFont="1" applyFill="1" applyBorder="1" applyAlignment="1">
      <alignment horizontal="center" wrapText="1"/>
    </xf>
    <xf numFmtId="2" fontId="4" fillId="2" borderId="0" xfId="0" applyNumberFormat="1" applyFont="1" applyFill="1" applyAlignment="1">
      <alignment horizontal="center" wrapText="1"/>
    </xf>
    <xf numFmtId="1" fontId="4" fillId="2" borderId="0" xfId="0" applyNumberFormat="1" applyFont="1" applyFill="1" applyAlignment="1">
      <alignment horizontal="center" wrapText="1"/>
    </xf>
    <xf numFmtId="0" fontId="9" fillId="2" borderId="0" xfId="0" applyFont="1" applyFill="1" applyAlignment="1">
      <alignment horizontal="center" vertical="center"/>
    </xf>
    <xf numFmtId="1" fontId="10" fillId="2" borderId="1" xfId="0" applyNumberFormat="1" applyFont="1" applyFill="1" applyBorder="1" applyAlignment="1">
      <alignment horizontal="center" vertical="center" wrapText="1"/>
    </xf>
    <xf numFmtId="2" fontId="11" fillId="2" borderId="1" xfId="0" applyNumberFormat="1" applyFont="1" applyFill="1" applyBorder="1" applyAlignment="1">
      <alignment horizontal="center" vertical="center" wrapText="1"/>
    </xf>
    <xf numFmtId="1" fontId="11" fillId="2" borderId="1" xfId="0" applyNumberFormat="1" applyFont="1" applyFill="1" applyBorder="1" applyAlignment="1">
      <alignment horizontal="center" vertical="center" wrapText="1"/>
    </xf>
    <xf numFmtId="1" fontId="5" fillId="2" borderId="1" xfId="0" applyNumberFormat="1" applyFont="1" applyFill="1" applyBorder="1" applyAlignment="1">
      <alignment horizontal="center" vertical="center" wrapText="1"/>
    </xf>
    <xf numFmtId="1" fontId="14" fillId="2" borderId="2" xfId="0" applyNumberFormat="1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 vertical="center" wrapText="1"/>
    </xf>
    <xf numFmtId="0" fontId="14" fillId="2" borderId="0" xfId="0" applyFont="1" applyFill="1" applyAlignment="1">
      <alignment wrapText="1"/>
    </xf>
    <xf numFmtId="1" fontId="13" fillId="2" borderId="1" xfId="0" applyNumberFormat="1" applyFont="1" applyFill="1" applyBorder="1" applyAlignment="1">
      <alignment horizontal="center" vertical="center" wrapText="1"/>
    </xf>
    <xf numFmtId="1" fontId="14" fillId="2" borderId="1" xfId="0" applyNumberFormat="1" applyFont="1" applyFill="1" applyBorder="1" applyAlignment="1">
      <alignment horizontal="center" wrapText="1"/>
    </xf>
    <xf numFmtId="0" fontId="13" fillId="2" borderId="4" xfId="0" applyFont="1" applyFill="1" applyBorder="1" applyAlignment="1">
      <alignment horizontal="left" wrapText="1"/>
    </xf>
    <xf numFmtId="2" fontId="14" fillId="2" borderId="0" xfId="0" applyNumberFormat="1" applyFont="1" applyFill="1" applyAlignment="1">
      <alignment horizontal="center" wrapText="1"/>
    </xf>
    <xf numFmtId="1" fontId="14" fillId="2" borderId="0" xfId="0" applyNumberFormat="1" applyFont="1" applyFill="1" applyAlignment="1">
      <alignment horizontal="center" wrapText="1"/>
    </xf>
    <xf numFmtId="0" fontId="14" fillId="2" borderId="0" xfId="0" applyFont="1" applyFill="1" applyAlignment="1">
      <alignment horizontal="center" vertical="center" wrapText="1"/>
    </xf>
    <xf numFmtId="1" fontId="2" fillId="2" borderId="0" xfId="0" applyNumberFormat="1" applyFont="1" applyFill="1" applyAlignment="1">
      <alignment horizontal="center" wrapText="1"/>
    </xf>
    <xf numFmtId="0" fontId="2" fillId="2" borderId="0" xfId="0" applyFont="1" applyFill="1" applyAlignment="1">
      <alignment horizontal="center" vertical="center" wrapText="1"/>
    </xf>
    <xf numFmtId="0" fontId="14" fillId="2" borderId="4" xfId="0" applyFont="1" applyFill="1" applyBorder="1" applyAlignment="1">
      <alignment horizontal="center" vertical="center" wrapText="1"/>
    </xf>
    <xf numFmtId="1" fontId="14" fillId="2" borderId="6" xfId="0" applyNumberFormat="1" applyFont="1" applyFill="1" applyBorder="1" applyAlignment="1">
      <alignment horizontal="center" vertical="center" wrapText="1"/>
    </xf>
    <xf numFmtId="1" fontId="14" fillId="2" borderId="6" xfId="0" applyNumberFormat="1" applyFont="1" applyFill="1" applyBorder="1" applyAlignment="1">
      <alignment horizontal="center" wrapText="1"/>
    </xf>
    <xf numFmtId="2" fontId="13" fillId="2" borderId="3" xfId="0" applyNumberFormat="1" applyFont="1" applyFill="1" applyBorder="1" applyAlignment="1">
      <alignment horizontal="center" wrapText="1"/>
    </xf>
    <xf numFmtId="0" fontId="15" fillId="2" borderId="1" xfId="0" applyFont="1" applyFill="1" applyBorder="1" applyAlignment="1">
      <alignment horizontal="center" vertical="center" wrapText="1"/>
    </xf>
    <xf numFmtId="2" fontId="14" fillId="0" borderId="2" xfId="0" applyNumberFormat="1" applyFont="1" applyBorder="1" applyAlignment="1">
      <alignment horizontal="center" vertical="center" wrapText="1"/>
    </xf>
    <xf numFmtId="2" fontId="13" fillId="0" borderId="3" xfId="0" applyNumberFormat="1" applyFont="1" applyBorder="1" applyAlignment="1">
      <alignment horizontal="center" wrapText="1"/>
    </xf>
    <xf numFmtId="1" fontId="13" fillId="0" borderId="3" xfId="0" applyNumberFormat="1" applyFont="1" applyBorder="1" applyAlignment="1">
      <alignment horizontal="center" wrapText="1"/>
    </xf>
    <xf numFmtId="0" fontId="15" fillId="0" borderId="1" xfId="0" applyFont="1" applyBorder="1" applyAlignment="1">
      <alignment horizontal="center" vertical="center" wrapText="1"/>
    </xf>
    <xf numFmtId="2" fontId="14" fillId="2" borderId="1" xfId="0" applyNumberFormat="1" applyFont="1" applyFill="1" applyBorder="1" applyAlignment="1">
      <alignment horizontal="center" wrapText="1"/>
    </xf>
    <xf numFmtId="0" fontId="16" fillId="3" borderId="7" xfId="0" applyFont="1" applyFill="1" applyBorder="1" applyAlignment="1">
      <alignment vertical="center" wrapText="1"/>
    </xf>
    <xf numFmtId="0" fontId="16" fillId="3" borderId="1" xfId="0" applyFont="1" applyFill="1" applyBorder="1" applyAlignment="1">
      <alignment vertical="center" wrapText="1"/>
    </xf>
    <xf numFmtId="0" fontId="16" fillId="3" borderId="1" xfId="0" applyFont="1" applyFill="1" applyBorder="1" applyAlignment="1">
      <alignment horizontal="center" vertical="center" wrapText="1"/>
    </xf>
    <xf numFmtId="0" fontId="16" fillId="3" borderId="8" xfId="0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center"/>
    </xf>
    <xf numFmtId="164" fontId="13" fillId="2" borderId="1" xfId="0" applyNumberFormat="1" applyFont="1" applyFill="1" applyBorder="1" applyAlignment="1">
      <alignment horizontal="center" wrapText="1"/>
    </xf>
    <xf numFmtId="0" fontId="13" fillId="0" borderId="4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13" fillId="0" borderId="1" xfId="0" applyFont="1" applyBorder="1" applyAlignment="1">
      <alignment horizontal="center" wrapText="1"/>
    </xf>
    <xf numFmtId="0" fontId="7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11" fillId="0" borderId="2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2" fontId="11" fillId="0" borderId="1" xfId="0" applyNumberFormat="1" applyFont="1" applyBorder="1" applyAlignment="1">
      <alignment horizontal="center" vertical="center" wrapText="1"/>
    </xf>
    <xf numFmtId="1" fontId="11" fillId="0" borderId="1" xfId="0" applyNumberFormat="1" applyFont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3" fillId="2" borderId="4" xfId="0" applyFont="1" applyFill="1" applyBorder="1" applyAlignment="1">
      <alignment horizontal="center" vertical="center" wrapText="1"/>
    </xf>
    <xf numFmtId="0" fontId="13" fillId="2" borderId="5" xfId="0" applyFont="1" applyFill="1" applyBorder="1" applyAlignment="1">
      <alignment horizontal="center" vertical="center" wrapText="1"/>
    </xf>
    <xf numFmtId="0" fontId="13" fillId="2" borderId="6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/>
    </xf>
    <xf numFmtId="0" fontId="9" fillId="2" borderId="0" xfId="0" applyFont="1" applyFill="1" applyAlignment="1">
      <alignment horizontal="center"/>
    </xf>
    <xf numFmtId="0" fontId="3" fillId="2" borderId="0" xfId="0" applyFont="1" applyFill="1" applyAlignment="1">
      <alignment horizontal="left"/>
    </xf>
    <xf numFmtId="0" fontId="0" fillId="2" borderId="5" xfId="0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 wrapText="1"/>
    </xf>
    <xf numFmtId="2" fontId="11" fillId="2" borderId="1" xfId="0" applyNumberFormat="1" applyFont="1" applyFill="1" applyBorder="1" applyAlignment="1">
      <alignment horizontal="center" vertical="center" wrapText="1"/>
    </xf>
    <xf numFmtId="1" fontId="11" fillId="2" borderId="1" xfId="0" applyNumberFormat="1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wrapText="1"/>
    </xf>
    <xf numFmtId="1" fontId="17" fillId="0" borderId="1" xfId="0" applyNumberFormat="1" applyFont="1" applyBorder="1" applyAlignment="1">
      <alignment horizontal="center" vertical="center" wrapText="1"/>
    </xf>
    <xf numFmtId="1" fontId="17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26"/>
  <sheetViews>
    <sheetView tabSelected="1" zoomScale="90" zoomScaleNormal="90" workbookViewId="0">
      <selection activeCell="P25" sqref="P25"/>
    </sheetView>
  </sheetViews>
  <sheetFormatPr defaultColWidth="9.140625" defaultRowHeight="13.5" x14ac:dyDescent="0.2"/>
  <cols>
    <col min="1" max="1" width="2.5703125" style="6" customWidth="1"/>
    <col min="2" max="2" width="32.5703125" style="10" customWidth="1"/>
    <col min="3" max="3" width="13.85546875" style="10" customWidth="1"/>
    <col min="4" max="4" width="9.5703125" style="7" bestFit="1" customWidth="1"/>
    <col min="5" max="6" width="9.140625" style="2"/>
    <col min="7" max="7" width="10.85546875" style="2" customWidth="1"/>
    <col min="8" max="9" width="12.28515625" style="8" customWidth="1"/>
    <col min="10" max="10" width="15.42578125" style="9" customWidth="1"/>
    <col min="11" max="16384" width="9.140625" style="6"/>
  </cols>
  <sheetData>
    <row r="1" spans="2:12" s="12" customFormat="1" ht="15.6" x14ac:dyDescent="0.3">
      <c r="B1" s="1"/>
      <c r="C1" s="1"/>
      <c r="D1" s="11"/>
      <c r="E1" s="2"/>
      <c r="F1" s="112"/>
      <c r="G1" s="112"/>
      <c r="H1" s="112"/>
      <c r="I1" s="112"/>
      <c r="J1" s="112"/>
    </row>
    <row r="2" spans="2:12" s="12" customFormat="1" ht="15.6" x14ac:dyDescent="0.3">
      <c r="B2" s="3"/>
      <c r="C2" s="3"/>
      <c r="D2" s="13"/>
      <c r="E2" s="2"/>
      <c r="F2" s="113"/>
      <c r="G2" s="113"/>
      <c r="H2" s="113"/>
      <c r="I2" s="113"/>
      <c r="J2" s="113"/>
      <c r="L2" s="6"/>
    </row>
    <row r="3" spans="2:12" s="12" customFormat="1" ht="15" x14ac:dyDescent="0.25">
      <c r="B3" s="26" t="s">
        <v>32</v>
      </c>
      <c r="C3" s="25" t="s">
        <v>33</v>
      </c>
      <c r="D3" s="24"/>
      <c r="E3" s="23"/>
      <c r="F3" s="22"/>
      <c r="G3" s="21" t="s">
        <v>30</v>
      </c>
      <c r="H3" s="20"/>
      <c r="I3" s="19" t="s">
        <v>29</v>
      </c>
      <c r="J3" s="18" t="s">
        <v>47</v>
      </c>
    </row>
    <row r="4" spans="2:12" s="12" customFormat="1" ht="15.6" x14ac:dyDescent="0.3">
      <c r="B4" s="114"/>
      <c r="C4" s="114"/>
      <c r="D4" s="114"/>
      <c r="E4" s="2"/>
      <c r="F4" s="4"/>
      <c r="G4" s="4"/>
      <c r="H4" s="5"/>
      <c r="I4" s="5"/>
      <c r="J4" s="14"/>
    </row>
    <row r="5" spans="2:12" ht="28.5" customHeight="1" x14ac:dyDescent="0.2">
      <c r="B5" s="63" t="s">
        <v>1</v>
      </c>
      <c r="C5" s="27" t="s">
        <v>20</v>
      </c>
      <c r="D5" s="115" t="s">
        <v>2</v>
      </c>
      <c r="E5" s="117" t="s">
        <v>3</v>
      </c>
      <c r="F5" s="117"/>
      <c r="G5" s="117"/>
      <c r="H5" s="118" t="s">
        <v>4</v>
      </c>
      <c r="I5" s="60" t="s">
        <v>19</v>
      </c>
      <c r="J5" s="119" t="s">
        <v>5</v>
      </c>
    </row>
    <row r="6" spans="2:12" ht="15.75" x14ac:dyDescent="0.2">
      <c r="B6" s="29"/>
      <c r="C6" s="28"/>
      <c r="D6" s="116"/>
      <c r="E6" s="61" t="s">
        <v>6</v>
      </c>
      <c r="F6" s="61" t="s">
        <v>7</v>
      </c>
      <c r="G6" s="61" t="s">
        <v>8</v>
      </c>
      <c r="H6" s="118"/>
      <c r="I6" s="62"/>
      <c r="J6" s="119"/>
    </row>
    <row r="7" spans="2:12" ht="15.75" x14ac:dyDescent="0.2">
      <c r="B7" s="16"/>
      <c r="C7" s="108" t="s">
        <v>41</v>
      </c>
      <c r="D7" s="109"/>
      <c r="E7" s="109"/>
      <c r="F7" s="109"/>
      <c r="G7" s="110"/>
      <c r="H7" s="15"/>
      <c r="I7" s="15"/>
      <c r="J7" s="17"/>
    </row>
    <row r="8" spans="2:12" x14ac:dyDescent="0.2">
      <c r="B8" s="111" t="s">
        <v>14</v>
      </c>
      <c r="C8" s="111"/>
      <c r="D8" s="111"/>
      <c r="E8" s="111"/>
      <c r="F8" s="111"/>
      <c r="G8" s="111"/>
      <c r="H8" s="111"/>
      <c r="I8" s="111"/>
      <c r="J8" s="111"/>
    </row>
    <row r="9" spans="2:12" ht="27" x14ac:dyDescent="0.2">
      <c r="B9" s="30" t="s">
        <v>34</v>
      </c>
      <c r="C9" s="30" t="s">
        <v>28</v>
      </c>
      <c r="D9" s="31">
        <v>200</v>
      </c>
      <c r="E9" s="31">
        <v>4.4000000000000004</v>
      </c>
      <c r="F9" s="31">
        <v>4.16</v>
      </c>
      <c r="G9" s="31">
        <v>15.92</v>
      </c>
      <c r="H9" s="32">
        <v>119</v>
      </c>
      <c r="I9" s="32">
        <v>10</v>
      </c>
      <c r="J9" s="31">
        <v>160</v>
      </c>
    </row>
    <row r="10" spans="2:12" x14ac:dyDescent="0.2">
      <c r="B10" s="30" t="s">
        <v>36</v>
      </c>
      <c r="C10" s="30" t="s">
        <v>21</v>
      </c>
      <c r="D10" s="33">
        <v>40</v>
      </c>
      <c r="E10" s="34">
        <v>4.8</v>
      </c>
      <c r="F10" s="34">
        <v>4.4000000000000004</v>
      </c>
      <c r="G10" s="34">
        <v>0.2</v>
      </c>
      <c r="H10" s="32">
        <v>60</v>
      </c>
      <c r="I10" s="32">
        <v>11.4</v>
      </c>
      <c r="J10" s="33">
        <v>209</v>
      </c>
    </row>
    <row r="11" spans="2:12" x14ac:dyDescent="0.2">
      <c r="B11" s="30" t="s">
        <v>12</v>
      </c>
      <c r="C11" s="30" t="s">
        <v>27</v>
      </c>
      <c r="D11" s="33">
        <v>200</v>
      </c>
      <c r="E11" s="35">
        <v>0.2</v>
      </c>
      <c r="F11" s="35">
        <v>0</v>
      </c>
      <c r="G11" s="35">
        <v>9.1</v>
      </c>
      <c r="H11" s="36">
        <f>(E11+G11)*4+F11*9</f>
        <v>37.199999999999996</v>
      </c>
      <c r="I11" s="37">
        <v>2</v>
      </c>
      <c r="J11" s="38">
        <v>685</v>
      </c>
    </row>
    <row r="12" spans="2:12" ht="27.75" customHeight="1" x14ac:dyDescent="0.2">
      <c r="B12" s="39" t="s">
        <v>35</v>
      </c>
      <c r="C12" s="39" t="s">
        <v>40</v>
      </c>
      <c r="D12" s="40">
        <v>100</v>
      </c>
      <c r="E12" s="35">
        <v>10.9</v>
      </c>
      <c r="F12" s="35">
        <v>14.3</v>
      </c>
      <c r="G12" s="35">
        <v>33.9</v>
      </c>
      <c r="H12" s="36">
        <f>(E12+G12)*4+F12*9</f>
        <v>307.89999999999998</v>
      </c>
      <c r="I12" s="36">
        <v>21.48</v>
      </c>
      <c r="J12" s="33">
        <v>366</v>
      </c>
      <c r="L12" s="54"/>
    </row>
    <row r="13" spans="2:12" x14ac:dyDescent="0.2">
      <c r="B13" s="41" t="s">
        <v>15</v>
      </c>
      <c r="C13" s="41"/>
      <c r="D13" s="43">
        <f t="shared" ref="D13:I13" si="0">SUM(D9:D12)</f>
        <v>540</v>
      </c>
      <c r="E13" s="43">
        <f t="shared" si="0"/>
        <v>20.299999999999997</v>
      </c>
      <c r="F13" s="43">
        <f t="shared" si="0"/>
        <v>22.86</v>
      </c>
      <c r="G13" s="43">
        <f t="shared" si="0"/>
        <v>59.12</v>
      </c>
      <c r="H13" s="43">
        <f t="shared" si="0"/>
        <v>524.09999999999991</v>
      </c>
      <c r="I13" s="133">
        <v>44</v>
      </c>
      <c r="J13" s="33"/>
    </row>
    <row r="14" spans="2:12" x14ac:dyDescent="0.2">
      <c r="B14" s="105" t="s">
        <v>16</v>
      </c>
      <c r="C14" s="106"/>
      <c r="D14" s="106"/>
      <c r="E14" s="106"/>
      <c r="F14" s="106"/>
      <c r="G14" s="106"/>
      <c r="H14" s="106"/>
      <c r="I14" s="106"/>
      <c r="J14" s="107"/>
    </row>
    <row r="15" spans="2:12" x14ac:dyDescent="0.2">
      <c r="B15" s="48" t="s">
        <v>48</v>
      </c>
      <c r="C15" s="48" t="s">
        <v>43</v>
      </c>
      <c r="D15" s="40">
        <v>40</v>
      </c>
      <c r="E15" s="98">
        <v>4.75</v>
      </c>
      <c r="F15" s="98">
        <v>4.75</v>
      </c>
      <c r="G15" s="98">
        <v>36</v>
      </c>
      <c r="H15" s="82">
        <f>(E15+G15)*4+F15*9</f>
        <v>205.75</v>
      </c>
      <c r="I15" s="82">
        <v>9.9</v>
      </c>
      <c r="J15" s="40" t="s">
        <v>44</v>
      </c>
    </row>
    <row r="16" spans="2:12" x14ac:dyDescent="0.2">
      <c r="B16" s="30" t="s">
        <v>42</v>
      </c>
      <c r="C16" s="30" t="s">
        <v>23</v>
      </c>
      <c r="D16" s="33">
        <v>200</v>
      </c>
      <c r="E16" s="44">
        <v>2.2999999999999998</v>
      </c>
      <c r="F16" s="44">
        <v>0.8</v>
      </c>
      <c r="G16" s="44">
        <v>31.5</v>
      </c>
      <c r="H16" s="45">
        <v>142</v>
      </c>
      <c r="I16" s="45">
        <v>15</v>
      </c>
      <c r="J16" s="33">
        <v>394</v>
      </c>
    </row>
    <row r="17" spans="2:10" x14ac:dyDescent="0.2">
      <c r="B17" s="41" t="s">
        <v>18</v>
      </c>
      <c r="C17" s="41"/>
      <c r="D17" s="42">
        <f t="shared" ref="D17:I17" si="1">SUM(D15:D16)</f>
        <v>240</v>
      </c>
      <c r="E17" s="46">
        <f t="shared" si="1"/>
        <v>7.05</v>
      </c>
      <c r="F17" s="46">
        <f t="shared" si="1"/>
        <v>5.55</v>
      </c>
      <c r="G17" s="46">
        <f t="shared" si="1"/>
        <v>67.5</v>
      </c>
      <c r="H17" s="47">
        <f t="shared" si="1"/>
        <v>347.75</v>
      </c>
      <c r="I17" s="47">
        <f t="shared" si="1"/>
        <v>24.9</v>
      </c>
      <c r="J17" s="33"/>
    </row>
    <row r="18" spans="2:10" x14ac:dyDescent="0.2">
      <c r="B18" s="105" t="s">
        <v>0</v>
      </c>
      <c r="C18" s="106"/>
      <c r="D18" s="106"/>
      <c r="E18" s="106"/>
      <c r="F18" s="106"/>
      <c r="G18" s="106"/>
      <c r="H18" s="106"/>
      <c r="I18" s="106"/>
      <c r="J18" s="107"/>
    </row>
    <row r="19" spans="2:10" x14ac:dyDescent="0.2">
      <c r="B19" s="30" t="s">
        <v>37</v>
      </c>
      <c r="C19" s="30" t="s">
        <v>24</v>
      </c>
      <c r="D19" s="33">
        <v>200</v>
      </c>
      <c r="E19" s="35">
        <v>5.8</v>
      </c>
      <c r="F19" s="35">
        <v>3.5</v>
      </c>
      <c r="G19" s="35">
        <v>24.6</v>
      </c>
      <c r="H19" s="36">
        <v>153</v>
      </c>
      <c r="I19" s="37">
        <v>8.5844000000000005</v>
      </c>
      <c r="J19" s="38">
        <v>139</v>
      </c>
    </row>
    <row r="20" spans="2:10" x14ac:dyDescent="0.2">
      <c r="B20" s="30" t="s">
        <v>38</v>
      </c>
      <c r="C20" s="30" t="s">
        <v>25</v>
      </c>
      <c r="D20" s="33">
        <v>240</v>
      </c>
      <c r="E20" s="35">
        <v>4.5599999999999996</v>
      </c>
      <c r="F20" s="35">
        <v>12.56</v>
      </c>
      <c r="G20" s="35">
        <v>40.22</v>
      </c>
      <c r="H20" s="36">
        <v>292</v>
      </c>
      <c r="I20" s="37">
        <v>51</v>
      </c>
      <c r="J20" s="38">
        <v>329</v>
      </c>
    </row>
    <row r="21" spans="2:10" x14ac:dyDescent="0.2">
      <c r="B21" s="99" t="s">
        <v>45</v>
      </c>
      <c r="C21" s="100" t="s">
        <v>21</v>
      </c>
      <c r="D21" s="101">
        <v>60</v>
      </c>
      <c r="E21" s="101">
        <v>0.6</v>
      </c>
      <c r="F21" s="101">
        <v>0.12</v>
      </c>
      <c r="G21" s="101">
        <v>1</v>
      </c>
      <c r="H21" s="101">
        <v>9.6</v>
      </c>
      <c r="I21" s="101">
        <v>11</v>
      </c>
      <c r="J21" s="102">
        <v>247</v>
      </c>
    </row>
    <row r="22" spans="2:10" x14ac:dyDescent="0.2">
      <c r="B22" s="30" t="s">
        <v>17</v>
      </c>
      <c r="C22" s="30" t="s">
        <v>26</v>
      </c>
      <c r="D22" s="33">
        <v>200</v>
      </c>
      <c r="E22" s="94">
        <v>0.5</v>
      </c>
      <c r="F22" s="94">
        <v>0.1</v>
      </c>
      <c r="G22" s="94">
        <v>30.9</v>
      </c>
      <c r="H22" s="36">
        <f>(E22+G22)*4+F22*9</f>
        <v>126.5</v>
      </c>
      <c r="I22" s="37">
        <v>4</v>
      </c>
      <c r="J22" s="38" t="s">
        <v>9</v>
      </c>
    </row>
    <row r="23" spans="2:10" ht="15.75" x14ac:dyDescent="0.25">
      <c r="B23" s="48" t="s">
        <v>46</v>
      </c>
      <c r="C23" s="48" t="s">
        <v>22</v>
      </c>
      <c r="D23" s="89">
        <v>120</v>
      </c>
      <c r="E23" s="97">
        <v>9.5</v>
      </c>
      <c r="F23" s="97">
        <v>1.2</v>
      </c>
      <c r="G23" s="97">
        <v>58</v>
      </c>
      <c r="H23" s="103">
        <v>281</v>
      </c>
      <c r="I23" s="82">
        <v>5</v>
      </c>
      <c r="J23" s="40">
        <v>366</v>
      </c>
    </row>
    <row r="24" spans="2:10" x14ac:dyDescent="0.2">
      <c r="B24" s="49" t="s">
        <v>11</v>
      </c>
      <c r="C24" s="49"/>
      <c r="D24" s="42">
        <f t="shared" ref="D24:I24" si="2">SUM(D19:D23)</f>
        <v>820</v>
      </c>
      <c r="E24" s="95">
        <f t="shared" si="2"/>
        <v>20.96</v>
      </c>
      <c r="F24" s="95">
        <f t="shared" si="2"/>
        <v>17.480000000000004</v>
      </c>
      <c r="G24" s="95">
        <f t="shared" si="2"/>
        <v>154.72</v>
      </c>
      <c r="H24" s="96">
        <f t="shared" si="2"/>
        <v>862.1</v>
      </c>
      <c r="I24" s="47">
        <f t="shared" si="2"/>
        <v>79.584400000000002</v>
      </c>
      <c r="J24" s="33"/>
    </row>
    <row r="25" spans="2:10" x14ac:dyDescent="0.2">
      <c r="B25" s="50" t="s">
        <v>13</v>
      </c>
      <c r="C25" s="50"/>
      <c r="D25" s="51">
        <f t="shared" ref="D25:I25" si="3">D13+D17+D24</f>
        <v>1600</v>
      </c>
      <c r="E25" s="52">
        <f t="shared" si="3"/>
        <v>48.31</v>
      </c>
      <c r="F25" s="52">
        <f t="shared" si="3"/>
        <v>45.89</v>
      </c>
      <c r="G25" s="52">
        <f t="shared" si="3"/>
        <v>281.34000000000003</v>
      </c>
      <c r="H25" s="53">
        <f t="shared" si="3"/>
        <v>1733.9499999999998</v>
      </c>
      <c r="I25" s="53">
        <v>149</v>
      </c>
      <c r="J25" s="33"/>
    </row>
    <row r="26" spans="2:10" x14ac:dyDescent="0.2">
      <c r="B26" s="55"/>
      <c r="C26" s="55"/>
      <c r="D26" s="56"/>
      <c r="E26" s="57"/>
      <c r="F26" s="57"/>
      <c r="G26" s="57"/>
      <c r="H26" s="58"/>
      <c r="I26" s="58"/>
      <c r="J26" s="59"/>
    </row>
  </sheetData>
  <mergeCells count="11">
    <mergeCell ref="B18:J18"/>
    <mergeCell ref="C7:G7"/>
    <mergeCell ref="B8:J8"/>
    <mergeCell ref="B14:J14"/>
    <mergeCell ref="F1:J1"/>
    <mergeCell ref="F2:J2"/>
    <mergeCell ref="B4:D4"/>
    <mergeCell ref="D5:D6"/>
    <mergeCell ref="E5:G5"/>
    <mergeCell ref="H5:H6"/>
    <mergeCell ref="J5:J6"/>
  </mergeCells>
  <pageMargins left="0.23" right="0.21" top="0.52" bottom="0.5" header="0.16" footer="0.2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26"/>
  <sheetViews>
    <sheetView zoomScale="90" zoomScaleNormal="90" workbookViewId="0">
      <selection activeCell="I13" sqref="I13"/>
    </sheetView>
  </sheetViews>
  <sheetFormatPr defaultColWidth="9.140625" defaultRowHeight="13.5" x14ac:dyDescent="0.2"/>
  <cols>
    <col min="1" max="1" width="2.5703125" style="67" customWidth="1"/>
    <col min="2" max="2" width="32.5703125" style="10" customWidth="1"/>
    <col min="3" max="3" width="13.85546875" style="10" customWidth="1"/>
    <col min="4" max="4" width="9.5703125" style="10" bestFit="1" customWidth="1"/>
    <col min="5" max="6" width="9.140625" style="65"/>
    <col min="7" max="7" width="10.85546875" style="65" customWidth="1"/>
    <col min="8" max="9" width="12.28515625" style="87" customWidth="1"/>
    <col min="10" max="10" width="15.42578125" style="88" customWidth="1"/>
    <col min="11" max="16384" width="9.140625" style="67"/>
  </cols>
  <sheetData>
    <row r="1" spans="2:12" s="66" customFormat="1" ht="15.6" x14ac:dyDescent="0.3">
      <c r="B1" s="1"/>
      <c r="C1" s="1"/>
      <c r="D1" s="1"/>
      <c r="E1" s="65"/>
      <c r="F1" s="123"/>
      <c r="G1" s="123"/>
      <c r="H1" s="123"/>
      <c r="I1" s="123"/>
      <c r="J1" s="123"/>
    </row>
    <row r="2" spans="2:12" s="66" customFormat="1" ht="15.6" x14ac:dyDescent="0.3">
      <c r="B2" s="3"/>
      <c r="C2" s="3"/>
      <c r="D2" s="3"/>
      <c r="E2" s="65"/>
      <c r="F2" s="124"/>
      <c r="G2" s="124"/>
      <c r="H2" s="124"/>
      <c r="I2" s="124"/>
      <c r="J2" s="124"/>
      <c r="L2" s="67"/>
    </row>
    <row r="3" spans="2:12" s="66" customFormat="1" ht="15" x14ac:dyDescent="0.25">
      <c r="B3" s="26" t="s">
        <v>32</v>
      </c>
      <c r="C3" s="25" t="s">
        <v>33</v>
      </c>
      <c r="D3" s="68"/>
      <c r="E3" s="69"/>
      <c r="F3" s="70"/>
      <c r="G3" s="21" t="s">
        <v>30</v>
      </c>
      <c r="H3" s="20"/>
      <c r="I3" s="19" t="s">
        <v>29</v>
      </c>
      <c r="J3" s="18" t="s">
        <v>47</v>
      </c>
    </row>
    <row r="4" spans="2:12" s="66" customFormat="1" ht="15.6" x14ac:dyDescent="0.3">
      <c r="B4" s="125"/>
      <c r="C4" s="125"/>
      <c r="D4" s="125"/>
      <c r="E4" s="65"/>
      <c r="F4" s="71"/>
      <c r="G4" s="71"/>
      <c r="H4" s="72"/>
      <c r="I4" s="72"/>
      <c r="J4" s="73"/>
    </row>
    <row r="5" spans="2:12" ht="28.5" customHeight="1" x14ac:dyDescent="0.2">
      <c r="B5" s="64" t="s">
        <v>1</v>
      </c>
      <c r="C5" s="27" t="s">
        <v>20</v>
      </c>
      <c r="D5" s="128" t="s">
        <v>2</v>
      </c>
      <c r="E5" s="130" t="s">
        <v>3</v>
      </c>
      <c r="F5" s="130"/>
      <c r="G5" s="130"/>
      <c r="H5" s="131" t="s">
        <v>4</v>
      </c>
      <c r="I5" s="74" t="s">
        <v>19</v>
      </c>
      <c r="J5" s="119" t="s">
        <v>5</v>
      </c>
    </row>
    <row r="6" spans="2:12" ht="15.75" x14ac:dyDescent="0.2">
      <c r="B6" s="29"/>
      <c r="C6" s="28"/>
      <c r="D6" s="129"/>
      <c r="E6" s="75" t="s">
        <v>6</v>
      </c>
      <c r="F6" s="75" t="s">
        <v>7</v>
      </c>
      <c r="G6" s="75" t="s">
        <v>8</v>
      </c>
      <c r="H6" s="131"/>
      <c r="I6" s="76"/>
      <c r="J6" s="119"/>
    </row>
    <row r="7" spans="2:12" ht="15.75" x14ac:dyDescent="0.2">
      <c r="B7" s="16"/>
      <c r="C7" s="108" t="s">
        <v>31</v>
      </c>
      <c r="D7" s="126"/>
      <c r="E7" s="126"/>
      <c r="F7" s="126"/>
      <c r="G7" s="127"/>
      <c r="H7" s="77"/>
      <c r="I7" s="77"/>
      <c r="J7" s="17"/>
    </row>
    <row r="8" spans="2:12" x14ac:dyDescent="0.2">
      <c r="B8" s="132" t="s">
        <v>14</v>
      </c>
      <c r="C8" s="132"/>
      <c r="D8" s="132"/>
      <c r="E8" s="132"/>
      <c r="F8" s="132"/>
      <c r="G8" s="132"/>
      <c r="H8" s="132"/>
      <c r="I8" s="132"/>
      <c r="J8" s="132"/>
    </row>
    <row r="9" spans="2:12" ht="27" x14ac:dyDescent="0.2">
      <c r="B9" s="30" t="s">
        <v>34</v>
      </c>
      <c r="C9" s="30" t="s">
        <v>28</v>
      </c>
      <c r="D9" s="31">
        <v>250</v>
      </c>
      <c r="E9" s="31">
        <v>5.5</v>
      </c>
      <c r="F9" s="31">
        <v>5.2</v>
      </c>
      <c r="G9" s="31">
        <v>19.899999999999999</v>
      </c>
      <c r="H9" s="32">
        <v>148</v>
      </c>
      <c r="I9" s="32">
        <v>12.1798</v>
      </c>
      <c r="J9" s="31">
        <v>160</v>
      </c>
    </row>
    <row r="10" spans="2:12" x14ac:dyDescent="0.2">
      <c r="B10" s="30" t="s">
        <v>36</v>
      </c>
      <c r="C10" s="30" t="s">
        <v>21</v>
      </c>
      <c r="D10" s="40">
        <v>40</v>
      </c>
      <c r="E10" s="34">
        <v>4.8</v>
      </c>
      <c r="F10" s="34">
        <v>4.4000000000000004</v>
      </c>
      <c r="G10" s="34">
        <v>0.2</v>
      </c>
      <c r="H10" s="32">
        <v>60</v>
      </c>
      <c r="I10" s="32">
        <v>11.4</v>
      </c>
      <c r="J10" s="40">
        <v>209</v>
      </c>
    </row>
    <row r="11" spans="2:12" x14ac:dyDescent="0.2">
      <c r="B11" s="30" t="s">
        <v>12</v>
      </c>
      <c r="C11" s="30" t="s">
        <v>27</v>
      </c>
      <c r="D11" s="40">
        <v>200</v>
      </c>
      <c r="E11" s="34">
        <v>0.2</v>
      </c>
      <c r="F11" s="34">
        <v>0</v>
      </c>
      <c r="G11" s="34">
        <v>9.1</v>
      </c>
      <c r="H11" s="32">
        <f>(E11+G11)*4+F11*9</f>
        <v>37.199999999999996</v>
      </c>
      <c r="I11" s="78">
        <v>2</v>
      </c>
      <c r="J11" s="79">
        <v>685</v>
      </c>
    </row>
    <row r="12" spans="2:12" ht="27.75" customHeight="1" x14ac:dyDescent="0.2">
      <c r="B12" s="39" t="s">
        <v>35</v>
      </c>
      <c r="C12" s="39" t="s">
        <v>40</v>
      </c>
      <c r="D12" s="40">
        <v>110</v>
      </c>
      <c r="E12" s="34">
        <v>13.5</v>
      </c>
      <c r="F12" s="34">
        <v>17</v>
      </c>
      <c r="G12" s="34">
        <v>33.9</v>
      </c>
      <c r="H12" s="32">
        <f>(E12+G12)*4+F12*9</f>
        <v>342.6</v>
      </c>
      <c r="I12" s="32">
        <v>21.96</v>
      </c>
      <c r="J12" s="40"/>
      <c r="L12" s="80"/>
    </row>
    <row r="13" spans="2:12" x14ac:dyDescent="0.2">
      <c r="B13" s="41" t="s">
        <v>15</v>
      </c>
      <c r="C13" s="41"/>
      <c r="D13" s="81">
        <f t="shared" ref="D13:I13" si="0">SUM(D9:D12)</f>
        <v>600</v>
      </c>
      <c r="E13" s="81">
        <f t="shared" si="0"/>
        <v>24</v>
      </c>
      <c r="F13" s="81">
        <f t="shared" si="0"/>
        <v>26.6</v>
      </c>
      <c r="G13" s="81">
        <f t="shared" si="0"/>
        <v>63.099999999999994</v>
      </c>
      <c r="H13" s="81">
        <f t="shared" si="0"/>
        <v>587.79999999999995</v>
      </c>
      <c r="I13" s="134">
        <v>47</v>
      </c>
      <c r="J13" s="40"/>
    </row>
    <row r="14" spans="2:12" x14ac:dyDescent="0.2">
      <c r="B14" s="120" t="s">
        <v>16</v>
      </c>
      <c r="C14" s="121"/>
      <c r="D14" s="121"/>
      <c r="E14" s="121"/>
      <c r="F14" s="121"/>
      <c r="G14" s="121"/>
      <c r="H14" s="121"/>
      <c r="I14" s="121"/>
      <c r="J14" s="122"/>
    </row>
    <row r="15" spans="2:12" x14ac:dyDescent="0.2">
      <c r="B15" s="48" t="s">
        <v>48</v>
      </c>
      <c r="C15" s="48" t="s">
        <v>43</v>
      </c>
      <c r="D15" s="40">
        <v>40</v>
      </c>
      <c r="E15" s="98">
        <v>4.75</v>
      </c>
      <c r="F15" s="98">
        <v>4.75</v>
      </c>
      <c r="G15" s="98">
        <v>36</v>
      </c>
      <c r="H15" s="82">
        <f>(E15+G15)*4+F15*9</f>
        <v>205.75</v>
      </c>
      <c r="I15" s="82">
        <v>9.9</v>
      </c>
      <c r="J15" s="40" t="s">
        <v>44</v>
      </c>
    </row>
    <row r="16" spans="2:12" s="6" customFormat="1" x14ac:dyDescent="0.2">
      <c r="B16" s="30" t="s">
        <v>42</v>
      </c>
      <c r="C16" s="30" t="s">
        <v>23</v>
      </c>
      <c r="D16" s="33">
        <v>200</v>
      </c>
      <c r="E16" s="44">
        <v>2.2999999999999998</v>
      </c>
      <c r="F16" s="44">
        <v>0.8</v>
      </c>
      <c r="G16" s="44">
        <v>31.5</v>
      </c>
      <c r="H16" s="45">
        <v>142</v>
      </c>
      <c r="I16" s="45">
        <v>15</v>
      </c>
      <c r="J16" s="33">
        <v>394</v>
      </c>
    </row>
    <row r="17" spans="2:10" x14ac:dyDescent="0.2">
      <c r="B17" s="41" t="s">
        <v>18</v>
      </c>
      <c r="C17" s="41"/>
      <c r="D17" s="51">
        <f t="shared" ref="D17:I17" si="1">SUM(D15:D16)</f>
        <v>240</v>
      </c>
      <c r="E17" s="52">
        <f t="shared" si="1"/>
        <v>7.05</v>
      </c>
      <c r="F17" s="52">
        <f t="shared" si="1"/>
        <v>5.55</v>
      </c>
      <c r="G17" s="52">
        <f t="shared" si="1"/>
        <v>67.5</v>
      </c>
      <c r="H17" s="53">
        <f t="shared" si="1"/>
        <v>347.75</v>
      </c>
      <c r="I17" s="53">
        <f t="shared" si="1"/>
        <v>24.9</v>
      </c>
      <c r="J17" s="40"/>
    </row>
    <row r="18" spans="2:10" x14ac:dyDescent="0.2">
      <c r="B18" s="120" t="s">
        <v>0</v>
      </c>
      <c r="C18" s="121"/>
      <c r="D18" s="121"/>
      <c r="E18" s="121"/>
      <c r="F18" s="121"/>
      <c r="G18" s="121"/>
      <c r="H18" s="121"/>
      <c r="I18" s="121"/>
      <c r="J18" s="122"/>
    </row>
    <row r="19" spans="2:10" x14ac:dyDescent="0.2">
      <c r="B19" s="30" t="s">
        <v>37</v>
      </c>
      <c r="C19" s="30" t="s">
        <v>24</v>
      </c>
      <c r="D19" s="40">
        <v>250</v>
      </c>
      <c r="E19" s="34">
        <v>7.3</v>
      </c>
      <c r="F19" s="34">
        <v>4.4000000000000004</v>
      </c>
      <c r="G19" s="34">
        <v>30.8</v>
      </c>
      <c r="H19" s="32">
        <v>192</v>
      </c>
      <c r="I19" s="78">
        <v>11</v>
      </c>
      <c r="J19" s="79">
        <v>139</v>
      </c>
    </row>
    <row r="20" spans="2:10" x14ac:dyDescent="0.2">
      <c r="B20" s="30" t="s">
        <v>38</v>
      </c>
      <c r="C20" s="30" t="s">
        <v>25</v>
      </c>
      <c r="D20" s="40">
        <v>280</v>
      </c>
      <c r="E20" s="34">
        <v>5.32</v>
      </c>
      <c r="F20" s="34">
        <v>14.66</v>
      </c>
      <c r="G20" s="34">
        <v>46.94</v>
      </c>
      <c r="H20" s="32">
        <v>341</v>
      </c>
      <c r="I20" s="78">
        <v>60</v>
      </c>
      <c r="J20" s="79">
        <v>329</v>
      </c>
    </row>
    <row r="21" spans="2:10" x14ac:dyDescent="0.2">
      <c r="B21" s="30" t="s">
        <v>39</v>
      </c>
      <c r="C21" s="30" t="s">
        <v>21</v>
      </c>
      <c r="D21" s="33">
        <v>100</v>
      </c>
      <c r="E21" s="35">
        <v>1</v>
      </c>
      <c r="F21" s="35">
        <v>0.2</v>
      </c>
      <c r="G21" s="35">
        <v>1.6</v>
      </c>
      <c r="H21" s="36">
        <v>16</v>
      </c>
      <c r="I21" s="37">
        <v>17</v>
      </c>
      <c r="J21" s="38">
        <v>247</v>
      </c>
    </row>
    <row r="22" spans="2:10" x14ac:dyDescent="0.2">
      <c r="B22" s="30" t="s">
        <v>17</v>
      </c>
      <c r="C22" s="30" t="s">
        <v>26</v>
      </c>
      <c r="D22" s="89">
        <v>200</v>
      </c>
      <c r="E22" s="34">
        <v>0.5</v>
      </c>
      <c r="F22" s="34">
        <v>0.1</v>
      </c>
      <c r="G22" s="34">
        <v>30.9</v>
      </c>
      <c r="H22" s="90">
        <f>(E22+G22)*4+F22*9</f>
        <v>126.5</v>
      </c>
      <c r="I22" s="78">
        <v>4</v>
      </c>
      <c r="J22" s="79" t="s">
        <v>9</v>
      </c>
    </row>
    <row r="23" spans="2:10" ht="15.75" x14ac:dyDescent="0.2">
      <c r="B23" s="48" t="s">
        <v>10</v>
      </c>
      <c r="C23" s="48" t="s">
        <v>22</v>
      </c>
      <c r="D23" s="89">
        <v>150</v>
      </c>
      <c r="E23" s="93">
        <v>11.9</v>
      </c>
      <c r="F23" s="93">
        <v>1.5</v>
      </c>
      <c r="G23" s="93">
        <v>72.5</v>
      </c>
      <c r="H23" s="91">
        <v>351</v>
      </c>
      <c r="I23" s="82">
        <v>7</v>
      </c>
      <c r="J23" s="40">
        <v>366</v>
      </c>
    </row>
    <row r="24" spans="2:10" x14ac:dyDescent="0.2">
      <c r="B24" s="49" t="s">
        <v>11</v>
      </c>
      <c r="C24" s="49"/>
      <c r="D24" s="51">
        <f t="shared" ref="D24:I24" si="2">SUM(D19:D23)</f>
        <v>980</v>
      </c>
      <c r="E24" s="92">
        <f t="shared" si="2"/>
        <v>26.020000000000003</v>
      </c>
      <c r="F24" s="92">
        <f t="shared" si="2"/>
        <v>20.860000000000003</v>
      </c>
      <c r="G24" s="92">
        <f t="shared" si="2"/>
        <v>182.73999999999998</v>
      </c>
      <c r="H24" s="53">
        <f t="shared" si="2"/>
        <v>1026.5</v>
      </c>
      <c r="I24" s="53">
        <f t="shared" si="2"/>
        <v>99</v>
      </c>
      <c r="J24" s="40"/>
    </row>
    <row r="25" spans="2:10" x14ac:dyDescent="0.2">
      <c r="B25" s="83" t="s">
        <v>13</v>
      </c>
      <c r="C25" s="83"/>
      <c r="D25" s="51">
        <f>D13+D17+D24</f>
        <v>1820</v>
      </c>
      <c r="E25" s="104">
        <f>E13+E17+E24</f>
        <v>57.070000000000007</v>
      </c>
      <c r="F25" s="53">
        <f>F13+F17+F24</f>
        <v>53.010000000000005</v>
      </c>
      <c r="G25" s="104">
        <f>G13+G17+G24</f>
        <v>313.33999999999997</v>
      </c>
      <c r="H25" s="53">
        <f t="shared" ref="H25:I25" si="3">H13+H17+H24</f>
        <v>1962.05</v>
      </c>
      <c r="I25" s="53">
        <f t="shared" si="3"/>
        <v>170.9</v>
      </c>
      <c r="J25" s="40"/>
    </row>
    <row r="26" spans="2:10" x14ac:dyDescent="0.2">
      <c r="B26" s="55"/>
      <c r="C26" s="55"/>
      <c r="D26" s="55"/>
      <c r="E26" s="84"/>
      <c r="F26" s="84"/>
      <c r="G26" s="84"/>
      <c r="H26" s="85"/>
      <c r="I26" s="85"/>
      <c r="J26" s="86"/>
    </row>
  </sheetData>
  <mergeCells count="11">
    <mergeCell ref="B18:J18"/>
    <mergeCell ref="F1:J1"/>
    <mergeCell ref="F2:J2"/>
    <mergeCell ref="B4:D4"/>
    <mergeCell ref="C7:G7"/>
    <mergeCell ref="B14:J14"/>
    <mergeCell ref="D5:D6"/>
    <mergeCell ref="E5:G5"/>
    <mergeCell ref="H5:H6"/>
    <mergeCell ref="J5:J6"/>
    <mergeCell ref="B8:J8"/>
  </mergeCells>
  <pageMargins left="0.26" right="0.24" top="0.56000000000000005" bottom="0.4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 7-11 лет</vt:lpstr>
      <vt:lpstr>меню 12 лет и старше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2026-02-02T13:40:51Z</dcterms:modified>
</cp:coreProperties>
</file>