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0" windowWidth="22590" windowHeight="963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I16" i="5"/>
  <c r="D33" i="2" l="1"/>
  <c r="E33" i="2"/>
  <c r="F33" i="2"/>
  <c r="G33" i="2"/>
  <c r="H33" i="2"/>
  <c r="I33" i="2"/>
  <c r="D12" i="5"/>
  <c r="E12" i="5"/>
  <c r="F12" i="5"/>
  <c r="G12" i="5"/>
  <c r="H12" i="5"/>
  <c r="I12" i="5"/>
  <c r="D23" i="5"/>
  <c r="E23" i="5"/>
  <c r="F23" i="5"/>
  <c r="G23" i="5"/>
  <c r="H23" i="5"/>
  <c r="I23" i="5"/>
  <c r="D27" i="5"/>
  <c r="E27" i="5"/>
  <c r="F27" i="5"/>
  <c r="G27" i="5"/>
  <c r="H27" i="5"/>
  <c r="I27" i="5"/>
  <c r="D33" i="5"/>
  <c r="E33" i="5"/>
  <c r="F33" i="5"/>
  <c r="G33" i="5"/>
  <c r="H33" i="5"/>
  <c r="I33" i="5"/>
  <c r="D37" i="2" l="1"/>
  <c r="E37" i="2"/>
  <c r="F37" i="2"/>
  <c r="G37" i="2"/>
  <c r="H37" i="2"/>
  <c r="I37" i="2"/>
  <c r="D27" i="2"/>
  <c r="E27" i="2"/>
  <c r="F27" i="2"/>
  <c r="G27" i="2"/>
  <c r="H27" i="2"/>
  <c r="I27" i="2"/>
  <c r="D23" i="2"/>
  <c r="E23" i="2"/>
  <c r="F23" i="2"/>
  <c r="G23" i="2"/>
  <c r="H23" i="2"/>
  <c r="I23" i="2"/>
  <c r="D16" i="2"/>
  <c r="E16" i="2"/>
  <c r="F16" i="2"/>
  <c r="G16" i="2"/>
  <c r="H16" i="2"/>
  <c r="I16" i="2"/>
  <c r="I38" i="2" s="1"/>
  <c r="D12" i="2"/>
  <c r="E12" i="2"/>
  <c r="F12" i="2"/>
  <c r="G12" i="2"/>
  <c r="H12" i="2"/>
  <c r="I12" i="2"/>
  <c r="I38" i="5"/>
  <c r="D37" i="5"/>
  <c r="E37" i="5"/>
  <c r="F37" i="5"/>
  <c r="G37" i="5"/>
  <c r="H37" i="5"/>
  <c r="I37" i="5"/>
  <c r="E38" i="5"/>
  <c r="F38" i="5"/>
  <c r="G38" i="5"/>
  <c r="H38" i="5"/>
  <c r="H26" i="5" l="1"/>
  <c r="H26" i="2"/>
  <c r="H21" i="5" l="1"/>
  <c r="H21" i="2"/>
  <c r="H11" i="5"/>
  <c r="H11" i="2"/>
  <c r="H20" i="2" l="1"/>
  <c r="H32" i="5" l="1"/>
  <c r="D38" i="5" l="1"/>
  <c r="H32" i="2"/>
  <c r="F38" i="2" l="1"/>
  <c r="E38" i="2"/>
  <c r="G38" i="2"/>
  <c r="D38" i="2"/>
  <c r="H38" i="2" l="1"/>
</calcChain>
</file>

<file path=xl/sharedStrings.xml><?xml version="1.0" encoding="utf-8"?>
<sst xmlns="http://schemas.openxmlformats.org/spreadsheetml/2006/main" count="143" uniqueCount="74">
  <si>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</si>
  <si>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</si>
  <si>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</si>
  <si>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</si>
  <si>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</si>
  <si>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</si>
  <si>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</si>
  <si>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</si>
  <si>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</si>
  <si>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</si>
  <si>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</si>
  <si>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</si>
  <si>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</si>
  <si>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</si>
  <si>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</si>
  <si>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</si>
  <si>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</si>
  <si>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</si>
  <si>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</si>
  <si>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</si>
  <si>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</si>
  <si>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</si>
  <si>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</si>
  <si>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</si>
  <si>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</si>
  <si>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</si>
  <si>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</si>
  <si>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</si>
  <si>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</si>
  <si>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</si>
  <si>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</si>
  <si>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</si>
  <si>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</si>
  <si>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</si>
  <si>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</si>
  <si>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</si>
  <si>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</si>
  <si>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</si>
  <si>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</si>
  <si>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</si>
  <si>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</si>
  <si>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</si>
  <si>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</si>
  <si>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</si>
  <si>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</si>
  <si>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</si>
  <si>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</si>
  <si>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</si>
  <si>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</si>
  <si>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</si>
  <si>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</si>
  <si>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</si>
  <si>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</si>
  <si>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</si>
  <si>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</si>
  <si>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</si>
  <si>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</si>
  <si>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</si>
  <si>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</si>
  <si>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</si>
  <si>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Гор.напиток</t>
  </si>
  <si>
    <t>-</t>
  </si>
  <si>
    <t>Фрукт</t>
  </si>
  <si>
    <t>Банан</t>
  </si>
  <si>
    <t>Компот из сухофруктов</t>
  </si>
  <si>
    <t>639 (3)</t>
  </si>
  <si>
    <t>Сок фруктовый</t>
  </si>
  <si>
    <t>Помидоры консервированные</t>
  </si>
  <si>
    <t xml:space="preserve">Чай сладкий с лимоном </t>
  </si>
  <si>
    <t>Какао</t>
  </si>
  <si>
    <t>Хлеб белый</t>
  </si>
  <si>
    <t>05.02.2026г.</t>
  </si>
  <si>
    <t>Йогурт фруктовый в стаканчике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</si>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</sst>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4" fillId="0" borderId="6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E41" sqref="E41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6" x14ac:dyDescent="0.3">
      <c r="B1" s="71"/>
      <c r="C1" s="71"/>
      <c r="D1" s="72"/>
      <c r="E1" s="73"/>
      <c r="F1" s="160"/>
      <c r="G1" s="160"/>
      <c r="H1" s="160"/>
      <c r="I1" s="160"/>
      <c r="J1" s="160"/>
    </row>
    <row r="2" spans="1:12" s="74" customFormat="1" ht="16.149999999999999" thickBot="1" x14ac:dyDescent="0.35">
      <c r="A2" s="111"/>
      <c r="B2" s="95"/>
      <c r="C2" s="95"/>
      <c r="D2" s="96"/>
      <c r="E2" s="97"/>
      <c r="F2" s="161"/>
      <c r="G2" s="161"/>
      <c r="H2" s="161"/>
      <c r="I2" s="161"/>
      <c r="J2" s="161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71</v>
      </c>
      <c r="K3" s="92"/>
    </row>
    <row r="4" spans="1:12" s="74" customFormat="1" ht="16.149999999999999" thickBot="1" x14ac:dyDescent="0.35">
      <c r="A4" s="89"/>
      <c r="B4" s="162"/>
      <c r="C4" s="162"/>
      <c r="D4" s="162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65" t="s">
        <v>6</v>
      </c>
      <c r="E5" s="167" t="s">
        <v>7</v>
      </c>
      <c r="F5" s="167"/>
      <c r="G5" s="167"/>
      <c r="H5" s="168" t="s">
        <v>8</v>
      </c>
      <c r="I5" s="120" t="s">
        <v>22</v>
      </c>
      <c r="J5" s="170" t="s">
        <v>9</v>
      </c>
      <c r="K5" s="93"/>
    </row>
    <row r="6" spans="1:12" ht="15.75" x14ac:dyDescent="0.2">
      <c r="A6" s="90"/>
      <c r="B6" s="98"/>
      <c r="C6" s="76"/>
      <c r="D6" s="166"/>
      <c r="E6" s="86" t="s">
        <v>10</v>
      </c>
      <c r="F6" s="86" t="s">
        <v>11</v>
      </c>
      <c r="G6" s="86" t="s">
        <v>12</v>
      </c>
      <c r="H6" s="169"/>
      <c r="I6" s="87"/>
      <c r="J6" s="171"/>
      <c r="K6" s="93"/>
    </row>
    <row r="7" spans="1:12" ht="15.75" x14ac:dyDescent="0.2">
      <c r="A7" s="90"/>
      <c r="B7" s="99"/>
      <c r="C7" s="163" t="s">
        <v>34</v>
      </c>
      <c r="D7" s="164"/>
      <c r="E7" s="164"/>
      <c r="F7" s="164"/>
      <c r="G7" s="164"/>
      <c r="H7" s="17"/>
      <c r="I7" s="17"/>
      <c r="J7" s="100"/>
      <c r="K7" s="93"/>
    </row>
    <row r="8" spans="1:12" x14ac:dyDescent="0.2">
      <c r="A8" s="90"/>
      <c r="B8" s="172" t="s">
        <v>18</v>
      </c>
      <c r="C8" s="173"/>
      <c r="D8" s="173"/>
      <c r="E8" s="173"/>
      <c r="F8" s="173"/>
      <c r="G8" s="173"/>
      <c r="H8" s="173"/>
      <c r="I8" s="173"/>
      <c r="J8" s="174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59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61</v>
      </c>
      <c r="K11" s="94"/>
    </row>
    <row r="12" spans="1:12" x14ac:dyDescent="0.2">
      <c r="A12" s="90"/>
      <c r="B12" s="106" t="s">
        <v>19</v>
      </c>
      <c r="C12" s="41"/>
      <c r="D12" s="88">
        <f t="shared" ref="D12:I12" si="0">SUM(D9:D11)</f>
        <v>500</v>
      </c>
      <c r="E12" s="43">
        <f t="shared" si="0"/>
        <v>19.600000000000001</v>
      </c>
      <c r="F12" s="43">
        <f t="shared" si="0"/>
        <v>22.580000000000002</v>
      </c>
      <c r="G12" s="43">
        <f t="shared" si="0"/>
        <v>67.37</v>
      </c>
      <c r="H12" s="44">
        <f t="shared" si="0"/>
        <v>550.9</v>
      </c>
      <c r="I12" s="44">
        <f t="shared" si="0"/>
        <v>44.480000000000004</v>
      </c>
      <c r="J12" s="107"/>
      <c r="K12" s="93"/>
    </row>
    <row r="13" spans="1:12" x14ac:dyDescent="0.2">
      <c r="A13" s="90"/>
      <c r="B13" s="178" t="s">
        <v>0</v>
      </c>
      <c r="C13" s="179"/>
      <c r="D13" s="179"/>
      <c r="E13" s="179"/>
      <c r="F13" s="179"/>
      <c r="G13" s="179"/>
      <c r="H13" s="179"/>
      <c r="I13" s="179"/>
      <c r="J13" s="180"/>
      <c r="K13" s="93"/>
    </row>
    <row r="14" spans="1:12" s="6" customFormat="1" x14ac:dyDescent="0.2">
      <c r="B14" s="155" t="s">
        <v>72</v>
      </c>
      <c r="C14" s="31"/>
      <c r="D14" s="31">
        <v>120</v>
      </c>
      <c r="E14" s="31">
        <v>3.2</v>
      </c>
      <c r="F14" s="31">
        <v>2.8</v>
      </c>
      <c r="G14" s="31">
        <v>12.2</v>
      </c>
      <c r="H14" s="31">
        <v>94</v>
      </c>
      <c r="I14" s="31"/>
      <c r="J14" s="142"/>
      <c r="K14" s="146"/>
    </row>
    <row r="15" spans="1:12" x14ac:dyDescent="0.2">
      <c r="A15" s="90"/>
      <c r="B15" s="30" t="s">
        <v>63</v>
      </c>
      <c r="C15" s="30" t="s">
        <v>62</v>
      </c>
      <c r="D15" s="31">
        <v>200</v>
      </c>
      <c r="E15" s="37">
        <v>3.07</v>
      </c>
      <c r="F15" s="37">
        <v>1.07</v>
      </c>
      <c r="G15" s="37">
        <v>41.99</v>
      </c>
      <c r="H15" s="38">
        <v>190</v>
      </c>
      <c r="I15" s="38">
        <v>38</v>
      </c>
      <c r="J15" s="31">
        <v>394</v>
      </c>
      <c r="K15" s="6"/>
    </row>
    <row r="16" spans="1:12" x14ac:dyDescent="0.2">
      <c r="A16" s="90"/>
      <c r="B16" s="108" t="s">
        <v>20</v>
      </c>
      <c r="C16" s="46"/>
      <c r="D16" s="88">
        <f t="shared" ref="D16:I16" si="1">SUM(D14:D15)</f>
        <v>320</v>
      </c>
      <c r="E16" s="43">
        <f t="shared" si="1"/>
        <v>6.27</v>
      </c>
      <c r="F16" s="43">
        <f t="shared" si="1"/>
        <v>3.87</v>
      </c>
      <c r="G16" s="43">
        <f t="shared" si="1"/>
        <v>54.19</v>
      </c>
      <c r="H16" s="44">
        <f t="shared" si="1"/>
        <v>284</v>
      </c>
      <c r="I16" s="44">
        <f t="shared" si="1"/>
        <v>38</v>
      </c>
      <c r="J16" s="107"/>
      <c r="K16" s="93"/>
    </row>
    <row r="17" spans="1:14" x14ac:dyDescent="0.2">
      <c r="A17" s="90"/>
      <c r="B17" s="172" t="s">
        <v>1</v>
      </c>
      <c r="C17" s="173"/>
      <c r="D17" s="173"/>
      <c r="E17" s="173"/>
      <c r="F17" s="173"/>
      <c r="G17" s="173"/>
      <c r="H17" s="173"/>
      <c r="I17" s="173"/>
      <c r="J17" s="174"/>
      <c r="K17" s="93"/>
    </row>
    <row r="18" spans="1:14" x14ac:dyDescent="0.2">
      <c r="A18" s="90"/>
      <c r="B18" s="101" t="s">
        <v>38</v>
      </c>
      <c r="C18" s="77" t="s">
        <v>25</v>
      </c>
      <c r="D18" s="78">
        <v>200</v>
      </c>
      <c r="E18" s="78">
        <v>1.44</v>
      </c>
      <c r="F18" s="78">
        <v>1.92</v>
      </c>
      <c r="G18" s="78">
        <v>11.28</v>
      </c>
      <c r="H18" s="78">
        <v>68</v>
      </c>
      <c r="I18" s="78">
        <v>10</v>
      </c>
      <c r="J18" s="102">
        <v>141</v>
      </c>
      <c r="K18" s="93"/>
    </row>
    <row r="19" spans="1:14" x14ac:dyDescent="0.2">
      <c r="A19" s="90"/>
      <c r="B19" s="101" t="s">
        <v>39</v>
      </c>
      <c r="C19" s="77" t="s">
        <v>26</v>
      </c>
      <c r="D19" s="78">
        <v>240</v>
      </c>
      <c r="E19" s="78">
        <v>17.8</v>
      </c>
      <c r="F19" s="78">
        <v>17.8</v>
      </c>
      <c r="G19" s="78">
        <v>32.6</v>
      </c>
      <c r="H19" s="78">
        <v>362</v>
      </c>
      <c r="I19" s="78">
        <v>52</v>
      </c>
      <c r="J19" s="102">
        <v>492</v>
      </c>
      <c r="K19" s="93"/>
    </row>
    <row r="20" spans="1:14" s="141" customFormat="1" x14ac:dyDescent="0.2">
      <c r="B20" s="101" t="s">
        <v>44</v>
      </c>
      <c r="C20" s="77" t="s">
        <v>31</v>
      </c>
      <c r="D20" s="31">
        <v>60</v>
      </c>
      <c r="E20" s="32">
        <v>0.8</v>
      </c>
      <c r="F20" s="32">
        <v>3.1</v>
      </c>
      <c r="G20" s="32">
        <v>4.5</v>
      </c>
      <c r="H20" s="33">
        <f t="shared" ref="H20:H21" si="2">(E20+G20)*4+F20*9</f>
        <v>49.1</v>
      </c>
      <c r="I20" s="34">
        <v>6</v>
      </c>
      <c r="J20" s="35">
        <v>64</v>
      </c>
      <c r="K20" s="93"/>
    </row>
    <row r="21" spans="1:14" s="79" customFormat="1" x14ac:dyDescent="0.2">
      <c r="A21" s="91"/>
      <c r="B21" s="30" t="s">
        <v>64</v>
      </c>
      <c r="C21" s="30" t="s">
        <v>27</v>
      </c>
      <c r="D21" s="31">
        <v>200</v>
      </c>
      <c r="E21" s="32">
        <v>0.5</v>
      </c>
      <c r="F21" s="32">
        <v>0.1</v>
      </c>
      <c r="G21" s="32">
        <v>30.9</v>
      </c>
      <c r="H21" s="33">
        <f t="shared" si="2"/>
        <v>126.5</v>
      </c>
      <c r="I21" s="34">
        <v>4</v>
      </c>
      <c r="J21" s="35" t="s">
        <v>65</v>
      </c>
      <c r="K21" s="93"/>
    </row>
    <row r="22" spans="1:14" x14ac:dyDescent="0.2">
      <c r="A22" s="90"/>
      <c r="B22" s="109" t="s">
        <v>13</v>
      </c>
      <c r="C22" s="36" t="s">
        <v>70</v>
      </c>
      <c r="D22" s="40">
        <v>120</v>
      </c>
      <c r="E22" s="45">
        <v>9.48</v>
      </c>
      <c r="F22" s="45">
        <v>1.2</v>
      </c>
      <c r="G22" s="45">
        <v>57.99</v>
      </c>
      <c r="H22" s="70">
        <v>280</v>
      </c>
      <c r="I22" s="70">
        <v>6</v>
      </c>
      <c r="J22" s="104">
        <v>366</v>
      </c>
      <c r="K22" s="93"/>
    </row>
    <row r="23" spans="1:14" x14ac:dyDescent="0.2">
      <c r="A23" s="90"/>
      <c r="B23" s="108" t="s">
        <v>14</v>
      </c>
      <c r="C23" s="46"/>
      <c r="D23" s="88">
        <f t="shared" ref="D23:I23" si="3">SUM(D18:D22)</f>
        <v>820</v>
      </c>
      <c r="E23" s="43">
        <f t="shared" si="3"/>
        <v>30.020000000000003</v>
      </c>
      <c r="F23" s="43">
        <f t="shared" si="3"/>
        <v>24.12</v>
      </c>
      <c r="G23" s="43">
        <f t="shared" si="3"/>
        <v>137.27000000000001</v>
      </c>
      <c r="H23" s="44">
        <f t="shared" si="3"/>
        <v>885.6</v>
      </c>
      <c r="I23" s="44">
        <f t="shared" si="3"/>
        <v>78</v>
      </c>
      <c r="J23" s="107"/>
      <c r="K23" s="93"/>
      <c r="M23" s="79"/>
      <c r="N23" s="79"/>
    </row>
    <row r="24" spans="1:14" x14ac:dyDescent="0.2">
      <c r="A24" s="90"/>
      <c r="B24" s="172" t="s">
        <v>2</v>
      </c>
      <c r="C24" s="173"/>
      <c r="D24" s="173"/>
      <c r="E24" s="181"/>
      <c r="F24" s="181"/>
      <c r="G24" s="181"/>
      <c r="H24" s="181"/>
      <c r="I24" s="173"/>
      <c r="J24" s="174"/>
      <c r="K24" s="93"/>
    </row>
    <row r="25" spans="1:14" ht="15.75" x14ac:dyDescent="0.2">
      <c r="A25" s="90"/>
      <c r="B25" s="101" t="s">
        <v>41</v>
      </c>
      <c r="C25" s="80" t="s">
        <v>24</v>
      </c>
      <c r="D25" s="148">
        <v>150</v>
      </c>
      <c r="E25" s="145">
        <v>14.6</v>
      </c>
      <c r="F25" s="145">
        <v>25.6</v>
      </c>
      <c r="G25" s="145">
        <v>2.6</v>
      </c>
      <c r="H25" s="145">
        <v>299</v>
      </c>
      <c r="I25" s="149">
        <v>24</v>
      </c>
      <c r="J25" s="102">
        <v>340</v>
      </c>
      <c r="K25" s="93"/>
    </row>
    <row r="26" spans="1:14" x14ac:dyDescent="0.2">
      <c r="A26" s="90"/>
      <c r="B26" s="36" t="s">
        <v>66</v>
      </c>
      <c r="C26" s="36" t="s">
        <v>27</v>
      </c>
      <c r="D26" s="31">
        <v>200</v>
      </c>
      <c r="E26" s="37">
        <v>0.6</v>
      </c>
      <c r="F26" s="37">
        <v>0</v>
      </c>
      <c r="G26" s="37">
        <v>33</v>
      </c>
      <c r="H26" s="33">
        <f>(E26+G26)*4+F26*9</f>
        <v>134.4</v>
      </c>
      <c r="I26" s="33">
        <v>20</v>
      </c>
      <c r="J26" s="31">
        <v>389</v>
      </c>
      <c r="K26" s="94"/>
      <c r="M26" s="141"/>
      <c r="N26" s="141"/>
    </row>
    <row r="27" spans="1:14" x14ac:dyDescent="0.2">
      <c r="A27" s="90"/>
      <c r="B27" s="110" t="s">
        <v>15</v>
      </c>
      <c r="C27" s="53"/>
      <c r="D27" s="88">
        <f t="shared" ref="D27:I27" si="4">SUM(D25:D26)</f>
        <v>350</v>
      </c>
      <c r="E27" s="43">
        <f t="shared" si="4"/>
        <v>15.2</v>
      </c>
      <c r="F27" s="43">
        <f t="shared" si="4"/>
        <v>25.6</v>
      </c>
      <c r="G27" s="43">
        <f t="shared" si="4"/>
        <v>35.6</v>
      </c>
      <c r="H27" s="44">
        <f t="shared" si="4"/>
        <v>433.4</v>
      </c>
      <c r="I27" s="44">
        <f t="shared" si="4"/>
        <v>44</v>
      </c>
      <c r="J27" s="107"/>
      <c r="K27" s="93"/>
    </row>
    <row r="28" spans="1:14" x14ac:dyDescent="0.2">
      <c r="A28" s="90"/>
      <c r="B28" s="172" t="s">
        <v>3</v>
      </c>
      <c r="C28" s="173"/>
      <c r="D28" s="173"/>
      <c r="E28" s="173"/>
      <c r="F28" s="173"/>
      <c r="G28" s="173"/>
      <c r="H28" s="173"/>
      <c r="I28" s="173"/>
      <c r="J28" s="174"/>
      <c r="K28" s="93"/>
    </row>
    <row r="29" spans="1:14" x14ac:dyDescent="0.2">
      <c r="A29" s="90"/>
      <c r="B29" s="101" t="s">
        <v>45</v>
      </c>
      <c r="C29" s="77" t="s">
        <v>47</v>
      </c>
      <c r="D29" s="78">
        <v>240</v>
      </c>
      <c r="E29" s="78">
        <v>24.3</v>
      </c>
      <c r="F29" s="78">
        <v>24.2</v>
      </c>
      <c r="G29" s="78">
        <v>23.5</v>
      </c>
      <c r="H29" s="78">
        <v>409</v>
      </c>
      <c r="I29" s="78">
        <v>113</v>
      </c>
      <c r="J29" s="102">
        <v>436</v>
      </c>
      <c r="K29" s="141"/>
    </row>
    <row r="30" spans="1:14" x14ac:dyDescent="0.2">
      <c r="A30" s="90"/>
      <c r="B30" s="101" t="s">
        <v>46</v>
      </c>
      <c r="C30" s="77" t="s">
        <v>24</v>
      </c>
      <c r="D30" s="78">
        <v>60</v>
      </c>
      <c r="E30" s="78">
        <v>0.6</v>
      </c>
      <c r="F30" s="78">
        <v>0.12</v>
      </c>
      <c r="G30" s="78">
        <v>1</v>
      </c>
      <c r="H30" s="78">
        <v>9.6</v>
      </c>
      <c r="I30" s="78">
        <v>11</v>
      </c>
      <c r="J30" s="102">
        <v>247</v>
      </c>
      <c r="K30" s="93"/>
    </row>
    <row r="31" spans="1:14" s="79" customFormat="1" ht="27" x14ac:dyDescent="0.2">
      <c r="A31" s="91"/>
      <c r="B31" s="30" t="s">
        <v>68</v>
      </c>
      <c r="C31" s="30" t="s">
        <v>60</v>
      </c>
      <c r="D31" s="142">
        <v>200</v>
      </c>
      <c r="E31" s="145">
        <v>0.2</v>
      </c>
      <c r="F31" s="145">
        <v>0</v>
      </c>
      <c r="G31" s="145">
        <v>9.3000000000000007</v>
      </c>
      <c r="H31" s="145">
        <v>38</v>
      </c>
      <c r="I31" s="150">
        <v>2</v>
      </c>
      <c r="J31" s="31">
        <v>686</v>
      </c>
      <c r="K31" s="93"/>
      <c r="M31" s="75"/>
      <c r="N31" s="75"/>
    </row>
    <row r="32" spans="1:14" x14ac:dyDescent="0.2">
      <c r="A32" s="90"/>
      <c r="B32" s="109" t="s">
        <v>13</v>
      </c>
      <c r="C32" s="36" t="s">
        <v>30</v>
      </c>
      <c r="D32" s="40">
        <v>60</v>
      </c>
      <c r="E32" s="45">
        <v>4.75</v>
      </c>
      <c r="F32" s="45">
        <v>0.6</v>
      </c>
      <c r="G32" s="45">
        <v>29</v>
      </c>
      <c r="H32" s="70">
        <f>(E32+G32)*4+F32*9</f>
        <v>140.4</v>
      </c>
      <c r="I32" s="70">
        <v>3</v>
      </c>
      <c r="J32" s="104">
        <v>366</v>
      </c>
      <c r="K32" s="93"/>
    </row>
    <row r="33" spans="1:14" x14ac:dyDescent="0.2">
      <c r="A33" s="90"/>
      <c r="B33" s="108" t="s">
        <v>16</v>
      </c>
      <c r="C33" s="46"/>
      <c r="D33" s="88">
        <f t="shared" ref="D33:I33" si="5">SUM(D29:D32)</f>
        <v>560</v>
      </c>
      <c r="E33" s="54">
        <f t="shared" si="5"/>
        <v>29.85</v>
      </c>
      <c r="F33" s="54">
        <f t="shared" si="5"/>
        <v>24.92</v>
      </c>
      <c r="G33" s="54">
        <f t="shared" si="5"/>
        <v>62.8</v>
      </c>
      <c r="H33" s="55">
        <f t="shared" si="5"/>
        <v>597</v>
      </c>
      <c r="I33" s="55">
        <f t="shared" si="5"/>
        <v>129</v>
      </c>
      <c r="J33" s="107"/>
      <c r="K33" s="93"/>
    </row>
    <row r="34" spans="1:14" s="141" customFormat="1" x14ac:dyDescent="0.2">
      <c r="B34" s="175" t="s">
        <v>4</v>
      </c>
      <c r="C34" s="176"/>
      <c r="D34" s="176"/>
      <c r="E34" s="176"/>
      <c r="F34" s="176"/>
      <c r="G34" s="176"/>
      <c r="H34" s="176"/>
      <c r="I34" s="176"/>
      <c r="J34" s="177"/>
      <c r="K34" s="75"/>
      <c r="M34" s="75"/>
      <c r="N34" s="75"/>
    </row>
    <row r="35" spans="1:14" x14ac:dyDescent="0.2">
      <c r="A35" s="90"/>
      <c r="B35" s="30" t="s">
        <v>69</v>
      </c>
      <c r="C35" s="77" t="s">
        <v>27</v>
      </c>
      <c r="D35" s="78">
        <v>200</v>
      </c>
      <c r="E35" s="78">
        <v>3.6</v>
      </c>
      <c r="F35" s="78">
        <v>3.1</v>
      </c>
      <c r="G35" s="78">
        <v>13.6</v>
      </c>
      <c r="H35" s="78">
        <v>97</v>
      </c>
      <c r="I35" s="78">
        <v>10</v>
      </c>
      <c r="J35" s="78">
        <v>693</v>
      </c>
    </row>
    <row r="36" spans="1:14" ht="15.75" x14ac:dyDescent="0.2">
      <c r="A36" s="90"/>
      <c r="B36" s="109" t="s">
        <v>73</v>
      </c>
      <c r="C36" s="36" t="s">
        <v>73</v>
      </c>
      <c r="D36" s="142">
        <v>50</v>
      </c>
      <c r="E36" s="145">
        <v>3.84</v>
      </c>
      <c r="F36" s="145">
        <v>3.06</v>
      </c>
      <c r="G36" s="145">
        <v>48.75</v>
      </c>
      <c r="H36" s="143">
        <v>237.9</v>
      </c>
      <c r="I36" s="38" t="s">
        <v>61</v>
      </c>
      <c r="J36" s="107"/>
    </row>
    <row r="37" spans="1:14" x14ac:dyDescent="0.2">
      <c r="A37" s="90"/>
      <c r="B37" s="110" t="s">
        <v>21</v>
      </c>
      <c r="C37" s="53"/>
      <c r="D37" s="88">
        <f t="shared" ref="D37:I37" si="6">SUM(D35:D36)</f>
        <v>250</v>
      </c>
      <c r="E37" s="144">
        <f t="shared" si="6"/>
        <v>7.4399999999999995</v>
      </c>
      <c r="F37" s="144">
        <f t="shared" si="6"/>
        <v>6.16</v>
      </c>
      <c r="G37" s="144">
        <f t="shared" si="6"/>
        <v>62.35</v>
      </c>
      <c r="H37" s="55">
        <f t="shared" si="6"/>
        <v>334.9</v>
      </c>
      <c r="I37" s="55">
        <f t="shared" si="6"/>
        <v>10</v>
      </c>
      <c r="J37" s="107"/>
    </row>
    <row r="38" spans="1:14" ht="14.25" thickBot="1" x14ac:dyDescent="0.25">
      <c r="A38" s="117"/>
      <c r="B38" s="121" t="s">
        <v>17</v>
      </c>
      <c r="C38" s="122"/>
      <c r="D38" s="123">
        <f t="shared" ref="D38:I38" si="7">D12+D16+D23+D27+D33+D37</f>
        <v>2800</v>
      </c>
      <c r="E38" s="123">
        <f t="shared" si="7"/>
        <v>108.38</v>
      </c>
      <c r="F38" s="158">
        <f t="shared" si="7"/>
        <v>107.25000000000001</v>
      </c>
      <c r="G38" s="158">
        <f t="shared" si="7"/>
        <v>419.5800000000001</v>
      </c>
      <c r="H38" s="124">
        <f t="shared" si="7"/>
        <v>3085.8</v>
      </c>
      <c r="I38" s="124">
        <f t="shared" si="7"/>
        <v>343.48</v>
      </c>
      <c r="J38" s="125"/>
    </row>
    <row r="39" spans="1:14" ht="13.9" x14ac:dyDescent="0.25">
      <c r="B39" s="159"/>
      <c r="C39" s="159"/>
      <c r="D39" s="159"/>
      <c r="E39" s="159"/>
      <c r="F39" s="159"/>
      <c r="G39" s="159"/>
      <c r="H39" s="159"/>
      <c r="I39" s="159"/>
      <c r="J39" s="159"/>
    </row>
    <row r="40" spans="1:14" ht="13.9" x14ac:dyDescent="0.25">
      <c r="B40" s="112"/>
      <c r="C40" s="112"/>
      <c r="D40" s="113"/>
      <c r="E40" s="114"/>
      <c r="F40" s="114"/>
      <c r="G40" s="114"/>
      <c r="H40" s="115"/>
      <c r="I40" s="115"/>
      <c r="J40" s="116"/>
    </row>
    <row r="41" spans="1:14" x14ac:dyDescent="0.2">
      <c r="B41" s="81"/>
      <c r="C41" s="81"/>
    </row>
    <row r="42" spans="1:14" x14ac:dyDescent="0.2">
      <c r="B42" s="81"/>
      <c r="C42" s="81"/>
    </row>
    <row r="43" spans="1:14" x14ac:dyDescent="0.2">
      <c r="B43" s="81"/>
      <c r="C43" s="81"/>
    </row>
    <row r="44" spans="1:14" x14ac:dyDescent="0.2">
      <c r="B44" s="81"/>
      <c r="C44" s="81"/>
    </row>
    <row r="45" spans="1:14" x14ac:dyDescent="0.2">
      <c r="B45" s="81"/>
      <c r="C45" s="81"/>
    </row>
    <row r="46" spans="1:14" x14ac:dyDescent="0.2">
      <c r="B46" s="81"/>
      <c r="C46" s="81"/>
    </row>
    <row r="47" spans="1:14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4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  <row r="67" spans="2:10" x14ac:dyDescent="0.2">
      <c r="B67" s="81"/>
      <c r="C67" s="81"/>
      <c r="D67" s="75"/>
      <c r="E67" s="75"/>
      <c r="F67" s="75"/>
      <c r="G67" s="75"/>
      <c r="H67" s="75"/>
      <c r="I67" s="75"/>
      <c r="J67" s="75"/>
    </row>
  </sheetData>
  <mergeCells count="15"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4:J34"/>
    <mergeCell ref="B13:J13"/>
    <mergeCell ref="B17:J17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">
      <c r="B1" s="1"/>
      <c r="C1" s="1"/>
      <c r="D1" s="12"/>
      <c r="E1" s="2"/>
      <c r="F1" s="194"/>
      <c r="G1" s="194"/>
      <c r="H1" s="194"/>
      <c r="I1" s="194"/>
      <c r="J1" s="194"/>
    </row>
    <row r="2" spans="1:12" s="13" customFormat="1" ht="15.6" x14ac:dyDescent="0.3">
      <c r="B2" s="3"/>
      <c r="C2" s="3"/>
      <c r="D2" s="14"/>
      <c r="E2" s="2"/>
      <c r="F2" s="195"/>
      <c r="G2" s="195"/>
      <c r="H2" s="195"/>
      <c r="I2" s="195"/>
      <c r="J2" s="195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71</v>
      </c>
    </row>
    <row r="4" spans="1:12" s="13" customFormat="1" ht="15.6" x14ac:dyDescent="0.3">
      <c r="B4" s="196"/>
      <c r="C4" s="196"/>
      <c r="D4" s="19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200" t="s">
        <v>6</v>
      </c>
      <c r="E5" s="202" t="s">
        <v>7</v>
      </c>
      <c r="F5" s="202"/>
      <c r="G5" s="202"/>
      <c r="H5" s="169" t="s">
        <v>8</v>
      </c>
      <c r="I5" s="64" t="s">
        <v>22</v>
      </c>
      <c r="J5" s="163" t="s">
        <v>9</v>
      </c>
    </row>
    <row r="6" spans="1:12" ht="15.75" x14ac:dyDescent="0.2">
      <c r="B6" s="63"/>
      <c r="C6" s="29"/>
      <c r="D6" s="201"/>
      <c r="E6" s="65" t="s">
        <v>10</v>
      </c>
      <c r="F6" s="65" t="s">
        <v>11</v>
      </c>
      <c r="G6" s="65" t="s">
        <v>12</v>
      </c>
      <c r="H6" s="169"/>
      <c r="I6" s="66"/>
      <c r="J6" s="163"/>
    </row>
    <row r="7" spans="1:12" ht="15.75" x14ac:dyDescent="0.2">
      <c r="B7" s="16"/>
      <c r="C7" s="197" t="s">
        <v>48</v>
      </c>
      <c r="D7" s="198"/>
      <c r="E7" s="198"/>
      <c r="F7" s="198"/>
      <c r="G7" s="199"/>
      <c r="H7" s="17"/>
      <c r="I7" s="17"/>
      <c r="J7" s="18"/>
    </row>
    <row r="8" spans="1:12" x14ac:dyDescent="0.2">
      <c r="B8" s="173" t="s">
        <v>18</v>
      </c>
      <c r="C8" s="173"/>
      <c r="D8" s="173"/>
      <c r="E8" s="173"/>
      <c r="F8" s="173"/>
      <c r="G8" s="173"/>
      <c r="H8" s="173"/>
      <c r="I8" s="173"/>
      <c r="J8" s="173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59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61</v>
      </c>
    </row>
    <row r="12" spans="1:12" x14ac:dyDescent="0.2">
      <c r="B12" s="41" t="s">
        <v>19</v>
      </c>
      <c r="C12" s="41"/>
      <c r="D12" s="55">
        <f t="shared" ref="D12:I12" si="0">SUM(D9:D11)</f>
        <v>560</v>
      </c>
      <c r="E12" s="152">
        <f t="shared" si="0"/>
        <v>23.65</v>
      </c>
      <c r="F12" s="152">
        <f t="shared" si="0"/>
        <v>26.65</v>
      </c>
      <c r="G12" s="44">
        <f t="shared" si="0"/>
        <v>72.009999999999991</v>
      </c>
      <c r="H12" s="44">
        <f t="shared" si="0"/>
        <v>621.6</v>
      </c>
      <c r="I12" s="44">
        <f t="shared" si="0"/>
        <v>48</v>
      </c>
      <c r="J12" s="31"/>
    </row>
    <row r="13" spans="1:12" x14ac:dyDescent="0.2">
      <c r="B13" s="188" t="s">
        <v>0</v>
      </c>
      <c r="C13" s="189"/>
      <c r="D13" s="189"/>
      <c r="E13" s="189"/>
      <c r="F13" s="189"/>
      <c r="G13" s="189"/>
      <c r="H13" s="189"/>
      <c r="I13" s="189"/>
      <c r="J13" s="190"/>
    </row>
    <row r="14" spans="1:12" x14ac:dyDescent="0.2">
      <c r="B14" s="153" t="s">
        <v>72</v>
      </c>
      <c r="C14" s="151"/>
      <c r="D14" s="154">
        <v>120</v>
      </c>
      <c r="E14" s="154">
        <v>3.2</v>
      </c>
      <c r="F14" s="154">
        <v>2.8</v>
      </c>
      <c r="G14" s="154">
        <v>12.2</v>
      </c>
      <c r="H14" s="154">
        <v>94</v>
      </c>
      <c r="I14" s="151"/>
      <c r="J14" s="151"/>
      <c r="K14" s="141"/>
    </row>
    <row r="15" spans="1:12" x14ac:dyDescent="0.2">
      <c r="B15" s="30" t="s">
        <v>63</v>
      </c>
      <c r="C15" s="30" t="s">
        <v>62</v>
      </c>
      <c r="D15" s="31">
        <v>200</v>
      </c>
      <c r="E15" s="37">
        <v>3.07</v>
      </c>
      <c r="F15" s="37">
        <v>1.07</v>
      </c>
      <c r="G15" s="37">
        <v>41.99</v>
      </c>
      <c r="H15" s="38">
        <v>190</v>
      </c>
      <c r="I15" s="38">
        <v>38</v>
      </c>
      <c r="J15" s="31">
        <v>394</v>
      </c>
    </row>
    <row r="16" spans="1:12" x14ac:dyDescent="0.2">
      <c r="B16" s="46" t="s">
        <v>20</v>
      </c>
      <c r="C16" s="46"/>
      <c r="D16" s="203">
        <f t="shared" ref="D16:I16" si="1">SUM(D14:D15)</f>
        <v>320</v>
      </c>
      <c r="E16" s="204">
        <f t="shared" si="1"/>
        <v>6.27</v>
      </c>
      <c r="F16" s="204">
        <f t="shared" si="1"/>
        <v>3.87</v>
      </c>
      <c r="G16" s="204">
        <f t="shared" si="1"/>
        <v>54.19</v>
      </c>
      <c r="H16" s="205">
        <f t="shared" si="1"/>
        <v>284</v>
      </c>
      <c r="I16" s="205">
        <f t="shared" si="1"/>
        <v>38</v>
      </c>
      <c r="J16" s="31"/>
    </row>
    <row r="17" spans="1:41" x14ac:dyDescent="0.2">
      <c r="A17" s="6" t="s">
        <v>51</v>
      </c>
      <c r="B17" s="191" t="s">
        <v>1</v>
      </c>
      <c r="C17" s="192"/>
      <c r="D17" s="192"/>
      <c r="E17" s="192"/>
      <c r="F17" s="192"/>
      <c r="G17" s="192"/>
      <c r="H17" s="192"/>
      <c r="I17" s="192"/>
      <c r="J17" s="193"/>
    </row>
    <row r="18" spans="1:41" x14ac:dyDescent="0.2">
      <c r="A18" s="6" t="s">
        <v>52</v>
      </c>
      <c r="B18" s="30" t="s">
        <v>38</v>
      </c>
      <c r="C18" s="30" t="s">
        <v>25</v>
      </c>
      <c r="D18" s="31">
        <v>250</v>
      </c>
      <c r="E18" s="32">
        <v>1.8</v>
      </c>
      <c r="F18" s="32">
        <v>2.4</v>
      </c>
      <c r="G18" s="32">
        <v>14.1</v>
      </c>
      <c r="H18" s="33">
        <v>85</v>
      </c>
      <c r="I18" s="34">
        <v>11</v>
      </c>
      <c r="J18" s="35">
        <v>141</v>
      </c>
    </row>
    <row r="19" spans="1:41" x14ac:dyDescent="0.2">
      <c r="A19" s="6" t="s">
        <v>53</v>
      </c>
      <c r="B19" s="47" t="s">
        <v>39</v>
      </c>
      <c r="C19" s="47" t="s">
        <v>26</v>
      </c>
      <c r="D19" s="48">
        <v>280</v>
      </c>
      <c r="E19" s="49">
        <v>20.77</v>
      </c>
      <c r="F19" s="49">
        <v>20.77</v>
      </c>
      <c r="G19" s="49">
        <v>38.04</v>
      </c>
      <c r="H19" s="50">
        <v>422</v>
      </c>
      <c r="I19" s="51">
        <v>61</v>
      </c>
      <c r="J19" s="52">
        <v>492</v>
      </c>
    </row>
    <row r="20" spans="1:41" s="141" customFormat="1" ht="27" x14ac:dyDescent="0.2">
      <c r="B20" s="30" t="s">
        <v>40</v>
      </c>
      <c r="C20" s="30" t="s">
        <v>31</v>
      </c>
      <c r="D20" s="31">
        <v>100</v>
      </c>
      <c r="E20" s="32">
        <v>1.4</v>
      </c>
      <c r="F20" s="32">
        <v>5.0999999999999996</v>
      </c>
      <c r="G20" s="32">
        <v>7.5</v>
      </c>
      <c r="H20" s="33">
        <v>82</v>
      </c>
      <c r="I20" s="34">
        <v>9</v>
      </c>
      <c r="J20" s="35">
        <v>64</v>
      </c>
      <c r="K20" s="6"/>
    </row>
    <row r="21" spans="1:41" x14ac:dyDescent="0.2">
      <c r="A21" s="6" t="s">
        <v>54</v>
      </c>
      <c r="B21" s="30" t="s">
        <v>64</v>
      </c>
      <c r="C21" s="30" t="s">
        <v>27</v>
      </c>
      <c r="D21" s="31">
        <v>200</v>
      </c>
      <c r="E21" s="32">
        <v>0.5</v>
      </c>
      <c r="F21" s="32">
        <v>0.1</v>
      </c>
      <c r="G21" s="32">
        <v>30.9</v>
      </c>
      <c r="H21" s="33">
        <f t="shared" ref="H21" si="2">(E21+G21)*4+F21*9</f>
        <v>126.5</v>
      </c>
      <c r="I21" s="34">
        <v>4</v>
      </c>
      <c r="J21" s="35" t="s">
        <v>65</v>
      </c>
      <c r="K21" s="141"/>
    </row>
    <row r="22" spans="1:41" x14ac:dyDescent="0.2">
      <c r="B22" s="36" t="s">
        <v>13</v>
      </c>
      <c r="C22" s="36" t="s">
        <v>30</v>
      </c>
      <c r="D22" s="31">
        <v>150</v>
      </c>
      <c r="E22" s="37">
        <v>11.88</v>
      </c>
      <c r="F22" s="37">
        <v>1.5</v>
      </c>
      <c r="G22" s="37">
        <v>72.5</v>
      </c>
      <c r="H22" s="38">
        <v>351</v>
      </c>
      <c r="I22" s="38">
        <v>7</v>
      </c>
      <c r="J22" s="31">
        <v>366</v>
      </c>
    </row>
    <row r="23" spans="1:41" x14ac:dyDescent="0.2">
      <c r="B23" s="46" t="s">
        <v>14</v>
      </c>
      <c r="C23" s="46"/>
      <c r="D23" s="55">
        <f t="shared" ref="D23:I23" si="3">SUM(D18:D22)</f>
        <v>980</v>
      </c>
      <c r="E23" s="152">
        <f t="shared" si="3"/>
        <v>36.35</v>
      </c>
      <c r="F23" s="152">
        <f t="shared" si="3"/>
        <v>29.869999999999997</v>
      </c>
      <c r="G23" s="152">
        <f t="shared" si="3"/>
        <v>163.04</v>
      </c>
      <c r="H23" s="44">
        <f t="shared" si="3"/>
        <v>1066.5</v>
      </c>
      <c r="I23" s="44">
        <f t="shared" si="3"/>
        <v>92</v>
      </c>
      <c r="J23" s="31"/>
    </row>
    <row r="24" spans="1:41" x14ac:dyDescent="0.2">
      <c r="A24" s="6" t="s">
        <v>55</v>
      </c>
      <c r="B24" s="191" t="s">
        <v>2</v>
      </c>
      <c r="C24" s="192"/>
      <c r="D24" s="192"/>
      <c r="E24" s="192"/>
      <c r="F24" s="192"/>
      <c r="G24" s="192"/>
      <c r="H24" s="192"/>
      <c r="I24" s="192"/>
      <c r="J24" s="193"/>
    </row>
    <row r="25" spans="1:41" x14ac:dyDescent="0.2">
      <c r="B25" s="30" t="s">
        <v>41</v>
      </c>
      <c r="C25" s="30" t="s">
        <v>24</v>
      </c>
      <c r="D25" s="31">
        <v>200</v>
      </c>
      <c r="E25" s="32">
        <v>19.5</v>
      </c>
      <c r="F25" s="32">
        <v>36.799999999999997</v>
      </c>
      <c r="G25" s="32">
        <v>3.5</v>
      </c>
      <c r="H25" s="33">
        <v>423</v>
      </c>
      <c r="I25" s="34">
        <v>33</v>
      </c>
      <c r="J25" s="35">
        <v>340</v>
      </c>
    </row>
    <row r="26" spans="1:41" x14ac:dyDescent="0.2">
      <c r="B26" s="36" t="s">
        <v>66</v>
      </c>
      <c r="C26" s="36" t="s">
        <v>27</v>
      </c>
      <c r="D26" s="31">
        <v>200</v>
      </c>
      <c r="E26" s="37">
        <v>0.6</v>
      </c>
      <c r="F26" s="37">
        <v>0</v>
      </c>
      <c r="G26" s="37">
        <v>33</v>
      </c>
      <c r="H26" s="33">
        <f>(E26+G26)*4+F26*9</f>
        <v>134.4</v>
      </c>
      <c r="I26" s="33">
        <v>20</v>
      </c>
      <c r="J26" s="31">
        <v>389</v>
      </c>
    </row>
    <row r="27" spans="1:41" x14ac:dyDescent="0.2">
      <c r="B27" s="53" t="s">
        <v>15</v>
      </c>
      <c r="C27" s="53"/>
      <c r="D27" s="55">
        <f t="shared" ref="D27:I27" si="4">SUM(D25:D26)</f>
        <v>400</v>
      </c>
      <c r="E27" s="43">
        <f t="shared" si="4"/>
        <v>20.100000000000001</v>
      </c>
      <c r="F27" s="43">
        <f t="shared" si="4"/>
        <v>36.799999999999997</v>
      </c>
      <c r="G27" s="43">
        <f t="shared" si="4"/>
        <v>36.5</v>
      </c>
      <c r="H27" s="44">
        <f t="shared" si="4"/>
        <v>557.4</v>
      </c>
      <c r="I27" s="44">
        <f t="shared" si="4"/>
        <v>53</v>
      </c>
      <c r="J27" s="31"/>
    </row>
    <row r="28" spans="1:41" x14ac:dyDescent="0.2">
      <c r="A28" s="6" t="s">
        <v>56</v>
      </c>
      <c r="B28" s="191" t="s">
        <v>3</v>
      </c>
      <c r="C28" s="192"/>
      <c r="D28" s="192"/>
      <c r="E28" s="192"/>
      <c r="F28" s="192"/>
      <c r="G28" s="192"/>
      <c r="H28" s="192"/>
      <c r="I28" s="192"/>
      <c r="J28" s="193"/>
    </row>
    <row r="29" spans="1:41" s="75" customFormat="1" x14ac:dyDescent="0.2">
      <c r="A29" s="90"/>
      <c r="B29" s="30" t="s">
        <v>42</v>
      </c>
      <c r="C29" s="30" t="s">
        <v>43</v>
      </c>
      <c r="D29" s="31">
        <v>280</v>
      </c>
      <c r="E29" s="32">
        <v>28.4</v>
      </c>
      <c r="F29" s="32">
        <v>28.2</v>
      </c>
      <c r="G29" s="32">
        <v>27.4</v>
      </c>
      <c r="H29" s="33">
        <v>477</v>
      </c>
      <c r="I29" s="34">
        <v>132</v>
      </c>
      <c r="J29" s="35">
        <v>436</v>
      </c>
      <c r="K29" s="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x14ac:dyDescent="0.2">
      <c r="A30" s="6" t="s">
        <v>57</v>
      </c>
      <c r="B30" s="30" t="s">
        <v>67</v>
      </c>
      <c r="C30" s="30" t="s">
        <v>24</v>
      </c>
      <c r="D30" s="31">
        <v>100</v>
      </c>
      <c r="E30" s="32">
        <v>1</v>
      </c>
      <c r="F30" s="32">
        <v>0.2</v>
      </c>
      <c r="G30" s="32">
        <v>1.6</v>
      </c>
      <c r="H30" s="33">
        <v>16</v>
      </c>
      <c r="I30" s="34">
        <v>17</v>
      </c>
      <c r="J30" s="31">
        <v>247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ht="27" x14ac:dyDescent="0.2">
      <c r="B31" s="30" t="s">
        <v>68</v>
      </c>
      <c r="C31" s="30" t="s">
        <v>60</v>
      </c>
      <c r="D31" s="142">
        <v>200</v>
      </c>
      <c r="E31" s="145">
        <v>0.2</v>
      </c>
      <c r="F31" s="145">
        <v>0</v>
      </c>
      <c r="G31" s="145">
        <v>9.3000000000000007</v>
      </c>
      <c r="H31" s="145">
        <v>38</v>
      </c>
      <c r="I31" s="150">
        <v>2</v>
      </c>
      <c r="J31" s="31">
        <v>686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">
      <c r="B32" s="36" t="s">
        <v>13</v>
      </c>
      <c r="C32" s="36" t="s">
        <v>30</v>
      </c>
      <c r="D32" s="31">
        <v>90</v>
      </c>
      <c r="E32" s="37">
        <v>7.1</v>
      </c>
      <c r="F32" s="37">
        <v>0.9</v>
      </c>
      <c r="G32" s="37">
        <v>43.5</v>
      </c>
      <c r="H32" s="38">
        <f>(E32+G32)*4+F32*9</f>
        <v>210.5</v>
      </c>
      <c r="I32" s="38">
        <v>4.32</v>
      </c>
      <c r="J32" s="31">
        <v>366</v>
      </c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x14ac:dyDescent="0.2">
      <c r="B33" s="46" t="s">
        <v>16</v>
      </c>
      <c r="C33" s="46"/>
      <c r="D33" s="55">
        <f t="shared" ref="D33:I33" si="5">SUM(D29:D32)</f>
        <v>670</v>
      </c>
      <c r="E33" s="54">
        <f t="shared" si="5"/>
        <v>36.699999999999996</v>
      </c>
      <c r="F33" s="54">
        <f t="shared" si="5"/>
        <v>29.299999999999997</v>
      </c>
      <c r="G33" s="54">
        <f t="shared" si="5"/>
        <v>81.8</v>
      </c>
      <c r="H33" s="55">
        <f t="shared" si="5"/>
        <v>741.5</v>
      </c>
      <c r="I33" s="55">
        <f t="shared" si="5"/>
        <v>155.32</v>
      </c>
      <c r="J33" s="31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x14ac:dyDescent="0.2">
      <c r="B34" s="182" t="s">
        <v>4</v>
      </c>
      <c r="C34" s="183"/>
      <c r="D34" s="183"/>
      <c r="E34" s="183"/>
      <c r="F34" s="183"/>
      <c r="G34" s="183"/>
      <c r="H34" s="183"/>
      <c r="I34" s="183"/>
      <c r="J34" s="184"/>
      <c r="K34" s="6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x14ac:dyDescent="0.2">
      <c r="A35" s="90"/>
      <c r="B35" s="30" t="s">
        <v>69</v>
      </c>
      <c r="C35" s="77" t="s">
        <v>27</v>
      </c>
      <c r="D35" s="78">
        <v>250</v>
      </c>
      <c r="E35" s="78">
        <v>4.5</v>
      </c>
      <c r="F35" s="78">
        <v>3.8</v>
      </c>
      <c r="G35" s="78">
        <v>17</v>
      </c>
      <c r="H35" s="78">
        <v>121</v>
      </c>
      <c r="I35" s="78">
        <v>12</v>
      </c>
      <c r="J35" s="78">
        <v>693</v>
      </c>
      <c r="K35" s="141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ht="15.75" x14ac:dyDescent="0.2">
      <c r="B36" s="109" t="s">
        <v>73</v>
      </c>
      <c r="C36" s="36" t="s">
        <v>73</v>
      </c>
      <c r="D36" s="142">
        <v>50</v>
      </c>
      <c r="E36" s="145">
        <v>3.84</v>
      </c>
      <c r="F36" s="145">
        <v>3.06</v>
      </c>
      <c r="G36" s="145">
        <v>48.75</v>
      </c>
      <c r="H36" s="143">
        <v>237.9</v>
      </c>
      <c r="I36" s="38" t="s">
        <v>61</v>
      </c>
      <c r="J36" s="31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">
      <c r="B37" s="53" t="s">
        <v>21</v>
      </c>
      <c r="C37" s="53"/>
      <c r="D37" s="42">
        <f t="shared" ref="D37:I37" si="6">SUM(D35:D36)</f>
        <v>300</v>
      </c>
      <c r="E37" s="156">
        <f t="shared" si="6"/>
        <v>8.34</v>
      </c>
      <c r="F37" s="156">
        <f t="shared" si="6"/>
        <v>6.8599999999999994</v>
      </c>
      <c r="G37" s="54">
        <f t="shared" si="6"/>
        <v>65.75</v>
      </c>
      <c r="H37" s="55">
        <f t="shared" si="6"/>
        <v>358.9</v>
      </c>
      <c r="I37" s="55">
        <f t="shared" si="6"/>
        <v>12</v>
      </c>
      <c r="J37" s="31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x14ac:dyDescent="0.2">
      <c r="B38" s="46" t="s">
        <v>17</v>
      </c>
      <c r="C38" s="46"/>
      <c r="D38" s="56">
        <f>D12+D16+D23+D27+D33+D37</f>
        <v>3230</v>
      </c>
      <c r="E38" s="157">
        <f t="shared" ref="E38:I38" si="7">E12+E16+E23+E27+E33+E37</f>
        <v>131.41</v>
      </c>
      <c r="F38" s="157">
        <f t="shared" si="7"/>
        <v>133.35</v>
      </c>
      <c r="G38" s="157">
        <f t="shared" si="7"/>
        <v>473.29</v>
      </c>
      <c r="H38" s="57">
        <f t="shared" si="7"/>
        <v>3629.9</v>
      </c>
      <c r="I38" s="57">
        <f t="shared" si="7"/>
        <v>398.32</v>
      </c>
      <c r="J38" s="5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ht="13.9" x14ac:dyDescent="0.25">
      <c r="B39" s="185"/>
      <c r="C39" s="186"/>
      <c r="D39" s="186"/>
      <c r="E39" s="186"/>
      <c r="F39" s="186"/>
      <c r="G39" s="186"/>
      <c r="H39" s="186"/>
      <c r="I39" s="186"/>
      <c r="J39" s="187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ht="13.9" x14ac:dyDescent="0.25">
      <c r="B40" s="58"/>
      <c r="C40" s="58"/>
      <c r="D40" s="59"/>
      <c r="E40" s="60"/>
      <c r="F40" s="60"/>
      <c r="G40" s="60"/>
      <c r="H40" s="61"/>
      <c r="I40" s="61"/>
      <c r="J40" s="62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4:J34"/>
    <mergeCell ref="B39:J39"/>
    <mergeCell ref="B8:J8"/>
    <mergeCell ref="B13:J13"/>
    <mergeCell ref="B17:J17"/>
    <mergeCell ref="B24:J24"/>
    <mergeCell ref="B28:J2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2026-02-05T14:22:40Z</dcterms:modified>
</cp:coreProperties>
</file>