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I17" i="2"/>
  <c r="E26" i="5" l="1"/>
  <c r="F26" i="5"/>
  <c r="G26" i="5"/>
  <c r="H26" i="5"/>
  <c r="I26" i="5"/>
  <c r="D25" i="5"/>
  <c r="E25" i="5"/>
  <c r="F25" i="5"/>
  <c r="G25" i="5"/>
  <c r="H25" i="5"/>
  <c r="I25" i="5"/>
  <c r="D17" i="5"/>
  <c r="E17" i="5"/>
  <c r="F17" i="5"/>
  <c r="G17" i="5"/>
  <c r="H17" i="5"/>
  <c r="I17" i="5"/>
  <c r="D13" i="5"/>
  <c r="E13" i="5"/>
  <c r="F13" i="5"/>
  <c r="G13" i="5"/>
  <c r="H13" i="5"/>
  <c r="I13" i="5"/>
  <c r="E26" i="2"/>
  <c r="F26" i="2"/>
  <c r="G26" i="2"/>
  <c r="H26" i="2"/>
  <c r="I26" i="2"/>
  <c r="E13" i="2"/>
  <c r="F13" i="2"/>
  <c r="G13" i="2"/>
  <c r="H13" i="2"/>
  <c r="I13" i="2"/>
  <c r="E25" i="2"/>
  <c r="F25" i="2"/>
  <c r="G25" i="2"/>
  <c r="H25" i="2"/>
  <c r="I25" i="2"/>
  <c r="D25" i="2"/>
  <c r="D13" i="2"/>
  <c r="J17" i="2"/>
  <c r="D26" i="5" l="1"/>
  <c r="D26" i="2" l="1"/>
  <c r="H12" i="2" l="1"/>
  <c r="H22" i="5" l="1"/>
  <c r="H21" i="5"/>
  <c r="H11" i="5"/>
  <c r="H21" i="2" l="1"/>
  <c r="H11" i="2"/>
</calcChain>
</file>

<file path=xl/sharedStrings.xml><?xml version="1.0" encoding="utf-8"?>
<sst xmlns="http://schemas.openxmlformats.org/spreadsheetml/2006/main" count="100" uniqueCount="51">
  <si>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</si>
  <si>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</si>
  <si>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</si>
  <si>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</si>
  <si>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</si>
  <si>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</si>
  <si>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</si>
  <si>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</si>
  <si>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</si>
  <si>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</si>
  <si>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</si>
  <si>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</si>
  <si>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</si>
  <si>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</si>
  <si>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</si>
  <si>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</si>
  <si>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</si>
  <si>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</si>
  <si>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</si>
  <si>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</si>
  <si>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</si>
  <si>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</si>
  <si>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</si>
  <si>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</si>
  <si>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</si>
  <si>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</si>
  <si>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</si>
  <si>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</si>
  <si>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</si>
  <si>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</si>
  <si>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</si>
  <si>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</si>
  <si>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</si>
  <si>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</si>
  <si>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</si>
  <si>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</si>
  <si>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</si>
  <si>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</si>
  <si>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</si>
  <si>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</si>
  <si>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</si>
  <si>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</si>
  <si>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</si>
  <si>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</si>
  <si>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</si>
  <si>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Яйцо отварное </t>
  </si>
  <si>
    <t>07.02.2026г.</t>
  </si>
  <si>
    <t>Пряник</t>
  </si>
  <si>
    <t>-</t>
  </si>
  <si>
    <t>Апельсин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</si>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</sst>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I26" sqref="I26"/>
    </sheetView>
  </sheetViews>
  <sheetFormatPr defaultColWidth="9.109375" defaultRowHeight="13.8" x14ac:dyDescent="0.25"/>
  <cols>
    <col min="1" max="1" width="2.5546875" style="26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1"/>
    <col min="7" max="7" width="10.88671875" style="31" customWidth="1"/>
    <col min="8" max="9" width="12.33203125" style="44" customWidth="1"/>
    <col min="10" max="10" width="15.44140625" style="45" customWidth="1"/>
    <col min="11" max="16384" width="9.109375" style="26"/>
  </cols>
  <sheetData>
    <row r="1" spans="1:12" s="32" customFormat="1" ht="15.6" x14ac:dyDescent="0.3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6" x14ac:dyDescent="0.3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4.4" x14ac:dyDescent="0.3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46</v>
      </c>
    </row>
    <row r="4" spans="1:12" s="32" customFormat="1" ht="15.6" x14ac:dyDescent="0.3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5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6" x14ac:dyDescent="0.25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6" x14ac:dyDescent="0.25">
      <c r="B7" s="24"/>
      <c r="C7" s="109" t="s">
        <v>38</v>
      </c>
      <c r="D7" s="110"/>
      <c r="E7" s="110"/>
      <c r="F7" s="110"/>
      <c r="G7" s="111"/>
      <c r="H7" s="40"/>
      <c r="I7" s="40"/>
      <c r="J7" s="4"/>
    </row>
    <row r="8" spans="1:12" x14ac:dyDescent="0.25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4.4" x14ac:dyDescent="0.3">
      <c r="A9" s="78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4.4" x14ac:dyDescent="0.3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5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.6" x14ac:dyDescent="0.25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5">
      <c r="B13" s="16" t="s">
        <v>15</v>
      </c>
      <c r="C13" s="16"/>
      <c r="D13" s="21">
        <f t="shared" ref="D13" si="0">SUM(D9:D12)</f>
        <v>510</v>
      </c>
      <c r="E13" s="22">
        <f t="shared" ref="E13" si="1">SUM(E9:E12)</f>
        <v>14.9</v>
      </c>
      <c r="F13" s="22">
        <f t="shared" ref="F13" si="2">SUM(F9:F12)</f>
        <v>21.4</v>
      </c>
      <c r="G13" s="22">
        <f t="shared" ref="G13" si="3">SUM(G9:G12)</f>
        <v>69.010000000000005</v>
      </c>
      <c r="H13" s="22">
        <f t="shared" ref="H13" si="4">SUM(H9:H12)</f>
        <v>528.94000000000005</v>
      </c>
      <c r="I13" s="21">
        <f t="shared" ref="I13" si="5">SUM(I9:I12)</f>
        <v>37</v>
      </c>
      <c r="J13" s="15"/>
    </row>
    <row r="14" spans="1:12" s="87" customFormat="1" x14ac:dyDescent="0.25">
      <c r="B14" s="103" t="s">
        <v>0</v>
      </c>
      <c r="C14" s="104"/>
      <c r="D14" s="104"/>
      <c r="E14" s="104"/>
      <c r="F14" s="104"/>
      <c r="G14" s="104"/>
      <c r="H14" s="104"/>
      <c r="I14" s="104"/>
      <c r="J14" s="105"/>
      <c r="K14" s="26"/>
    </row>
    <row r="15" spans="1:12" ht="15.6" x14ac:dyDescent="0.25">
      <c r="B15" s="84" t="s">
        <v>47</v>
      </c>
      <c r="C15" s="84" t="s">
        <v>47</v>
      </c>
      <c r="D15" s="91">
        <v>50</v>
      </c>
      <c r="E15" s="92">
        <v>3.84</v>
      </c>
      <c r="F15" s="92">
        <v>3.06</v>
      </c>
      <c r="G15" s="92">
        <v>48.75</v>
      </c>
      <c r="H15" s="93">
        <v>237.9</v>
      </c>
      <c r="I15" s="30" t="s">
        <v>48</v>
      </c>
      <c r="J15" s="86"/>
      <c r="K15" s="87"/>
    </row>
    <row r="16" spans="1:12" x14ac:dyDescent="0.25">
      <c r="B16" s="17" t="s">
        <v>49</v>
      </c>
      <c r="C16" s="90" t="s">
        <v>49</v>
      </c>
      <c r="D16" s="52">
        <v>200</v>
      </c>
      <c r="E16" s="52">
        <v>1.86</v>
      </c>
      <c r="F16" s="52">
        <v>0.4</v>
      </c>
      <c r="G16" s="52">
        <v>16</v>
      </c>
      <c r="H16" s="52">
        <v>36</v>
      </c>
      <c r="I16" s="52">
        <v>36</v>
      </c>
      <c r="J16" s="52">
        <v>393</v>
      </c>
      <c r="K16" s="87"/>
    </row>
    <row r="17" spans="2:11" s="50" customFormat="1" ht="12.75" customHeight="1" x14ac:dyDescent="0.25">
      <c r="B17" s="53" t="s">
        <v>17</v>
      </c>
      <c r="C17" s="53"/>
      <c r="D17" s="54">
        <f>SUM(D15:D16)</f>
        <v>250</v>
      </c>
      <c r="E17" s="54">
        <f>SUM(E15:E16)</f>
        <v>5.7</v>
      </c>
      <c r="F17" s="54">
        <f>SUM(F15:F16)</f>
        <v>3.46</v>
      </c>
      <c r="G17" s="54">
        <f>SUM(G15:G16)</f>
        <v>64.75</v>
      </c>
      <c r="H17" s="95">
        <f>SUM(H15:H16)</f>
        <v>273.89999999999998</v>
      </c>
      <c r="I17" s="95">
        <f>SUM(I15:I16)</f>
        <v>36</v>
      </c>
      <c r="J17" s="52">
        <f t="shared" ref="D17:J17" si="6">SUM(J16)</f>
        <v>393</v>
      </c>
      <c r="K17" s="26"/>
    </row>
    <row r="18" spans="2:11" s="51" customFormat="1" ht="15" customHeight="1" x14ac:dyDescent="0.25">
      <c r="B18" s="96" t="s">
        <v>1</v>
      </c>
      <c r="C18" s="97"/>
      <c r="D18" s="97"/>
      <c r="E18" s="97"/>
      <c r="F18" s="97"/>
      <c r="G18" s="97"/>
      <c r="H18" s="97"/>
      <c r="I18" s="97"/>
      <c r="J18" s="98"/>
      <c r="K18" s="26"/>
    </row>
    <row r="19" spans="2:11" s="50" customFormat="1" x14ac:dyDescent="0.25">
      <c r="B19" s="57" t="s">
        <v>34</v>
      </c>
      <c r="C19" s="57" t="s">
        <v>23</v>
      </c>
      <c r="D19" s="52">
        <v>200</v>
      </c>
      <c r="E19" s="58">
        <v>1.6</v>
      </c>
      <c r="F19" s="58">
        <v>4.3</v>
      </c>
      <c r="G19" s="58">
        <v>10.199999999999999</v>
      </c>
      <c r="H19" s="59">
        <v>86</v>
      </c>
      <c r="I19" s="60">
        <v>7</v>
      </c>
      <c r="J19" s="61">
        <v>110</v>
      </c>
    </row>
    <row r="20" spans="2:11" s="50" customFormat="1" x14ac:dyDescent="0.25">
      <c r="B20" s="12" t="s">
        <v>39</v>
      </c>
      <c r="C20" s="12" t="s">
        <v>21</v>
      </c>
      <c r="D20" s="15">
        <v>60</v>
      </c>
      <c r="E20" s="13">
        <v>1.1399999999999999</v>
      </c>
      <c r="F20" s="13">
        <v>5.34</v>
      </c>
      <c r="G20" s="13">
        <v>4.62</v>
      </c>
      <c r="H20" s="14">
        <v>71</v>
      </c>
      <c r="I20" s="19">
        <v>13</v>
      </c>
      <c r="J20" s="20">
        <v>115</v>
      </c>
      <c r="K20" s="51"/>
    </row>
    <row r="21" spans="2:11" s="50" customFormat="1" x14ac:dyDescent="0.25">
      <c r="B21" s="57" t="s">
        <v>18</v>
      </c>
      <c r="C21" s="57" t="s">
        <v>26</v>
      </c>
      <c r="D21" s="52">
        <v>200</v>
      </c>
      <c r="E21" s="58">
        <v>0.5</v>
      </c>
      <c r="F21" s="58">
        <v>0.1</v>
      </c>
      <c r="G21" s="58">
        <v>30.9</v>
      </c>
      <c r="H21" s="59">
        <f t="shared" ref="H21" si="7">(E21+G21)*4+F21*9</f>
        <v>126.5</v>
      </c>
      <c r="I21" s="60">
        <v>4</v>
      </c>
      <c r="J21" s="61" t="s">
        <v>10</v>
      </c>
    </row>
    <row r="22" spans="2:11" s="62" customFormat="1" x14ac:dyDescent="0.25">
      <c r="B22" s="17" t="s">
        <v>50</v>
      </c>
      <c r="C22" s="17" t="s">
        <v>22</v>
      </c>
      <c r="D22" s="86">
        <v>120</v>
      </c>
      <c r="E22" s="29">
        <v>9.48</v>
      </c>
      <c r="F22" s="29">
        <v>1.2</v>
      </c>
      <c r="G22" s="29">
        <v>57.99</v>
      </c>
      <c r="H22" s="30">
        <v>280</v>
      </c>
      <c r="I22" s="30">
        <v>6</v>
      </c>
      <c r="J22" s="86">
        <v>366</v>
      </c>
      <c r="K22" s="50"/>
    </row>
    <row r="23" spans="2:11" x14ac:dyDescent="0.25">
      <c r="B23" s="65" t="s">
        <v>36</v>
      </c>
      <c r="C23" s="65" t="s">
        <v>25</v>
      </c>
      <c r="D23" s="68">
        <v>90</v>
      </c>
      <c r="E23" s="66">
        <v>8</v>
      </c>
      <c r="F23" s="66">
        <v>8.1999999999999993</v>
      </c>
      <c r="G23" s="66">
        <v>10.6</v>
      </c>
      <c r="H23" s="67">
        <v>148.19999999999999</v>
      </c>
      <c r="I23" s="69">
        <v>57</v>
      </c>
      <c r="J23" s="70">
        <v>451</v>
      </c>
      <c r="K23" s="50"/>
    </row>
    <row r="24" spans="2:11" x14ac:dyDescent="0.25">
      <c r="B24" s="72" t="s">
        <v>35</v>
      </c>
      <c r="C24" s="72" t="s">
        <v>24</v>
      </c>
      <c r="D24" s="63">
        <v>150</v>
      </c>
      <c r="E24" s="63">
        <v>5.4</v>
      </c>
      <c r="F24" s="63">
        <v>3.7</v>
      </c>
      <c r="G24" s="63">
        <v>33.340000000000003</v>
      </c>
      <c r="H24" s="63">
        <v>188</v>
      </c>
      <c r="I24" s="63">
        <v>5</v>
      </c>
      <c r="J24" s="63">
        <v>332</v>
      </c>
      <c r="K24" s="62"/>
    </row>
    <row r="25" spans="2:11" x14ac:dyDescent="0.25">
      <c r="B25" s="53" t="s">
        <v>11</v>
      </c>
      <c r="C25" s="53"/>
      <c r="D25" s="95">
        <f t="shared" ref="D25" si="8">SUM(D19:D24)</f>
        <v>820</v>
      </c>
      <c r="E25" s="95">
        <f t="shared" ref="E25" si="9">SUM(E19:E24)</f>
        <v>26.119999999999997</v>
      </c>
      <c r="F25" s="95">
        <f t="shared" ref="F25" si="10">SUM(F19:F24)</f>
        <v>22.84</v>
      </c>
      <c r="G25" s="95">
        <f t="shared" ref="G25" si="11">SUM(G19:G24)</f>
        <v>147.65</v>
      </c>
      <c r="H25" s="95">
        <f t="shared" ref="H25" si="12">SUM(H19:H24)</f>
        <v>899.7</v>
      </c>
      <c r="I25" s="95">
        <f t="shared" ref="I25" si="13">SUM(I19:I24)</f>
        <v>92</v>
      </c>
      <c r="J25" s="52"/>
    </row>
    <row r="26" spans="2:11" x14ac:dyDescent="0.25">
      <c r="B26" s="18" t="s">
        <v>13</v>
      </c>
      <c r="C26" s="18"/>
      <c r="D26" s="21">
        <f>SUM(D13,D17,D25,)</f>
        <v>1580</v>
      </c>
      <c r="E26" s="94">
        <f t="shared" ref="E26:I26" si="14">SUM(E13,E17,E25,)</f>
        <v>46.72</v>
      </c>
      <c r="F26" s="22">
        <f t="shared" si="14"/>
        <v>47.7</v>
      </c>
      <c r="G26" s="94">
        <f t="shared" si="14"/>
        <v>281.40999999999997</v>
      </c>
      <c r="H26" s="22">
        <f t="shared" si="14"/>
        <v>1702.54</v>
      </c>
      <c r="I26" s="21">
        <f t="shared" si="14"/>
        <v>165</v>
      </c>
      <c r="J26" s="15"/>
    </row>
    <row r="27" spans="2:11" x14ac:dyDescent="0.25">
      <c r="B27" s="99"/>
      <c r="C27" s="100"/>
      <c r="D27" s="100"/>
      <c r="E27" s="100"/>
      <c r="F27" s="100"/>
      <c r="G27" s="100"/>
      <c r="H27" s="100"/>
      <c r="I27" s="100"/>
      <c r="J27" s="101"/>
    </row>
    <row r="28" spans="2:11" x14ac:dyDescent="0.25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5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5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5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5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5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5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5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5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5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5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5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5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5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5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5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5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5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5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5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5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5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5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5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5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5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5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5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5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5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5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5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5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5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5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5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5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5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5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5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5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5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5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5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5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5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5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5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5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5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5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5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5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5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5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5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5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5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5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5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5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5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5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5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5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5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5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5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5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5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5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5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5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5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5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5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5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5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5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5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5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5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5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5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5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5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5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5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5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5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5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5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5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5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5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5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5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5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5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5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5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5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5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5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5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5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5">
      <c r="B134" s="23"/>
      <c r="C134" s="23"/>
      <c r="D134" s="23"/>
      <c r="E134" s="41"/>
      <c r="F134" s="41"/>
      <c r="G134" s="41"/>
      <c r="H134" s="42"/>
      <c r="I134" s="42"/>
      <c r="J134" s="43"/>
    </row>
    <row r="135" spans="2:10" x14ac:dyDescent="0.25">
      <c r="B135" s="23"/>
      <c r="C135" s="23"/>
      <c r="D135" s="23"/>
      <c r="E135" s="41"/>
      <c r="F135" s="41"/>
      <c r="G135" s="41"/>
      <c r="H135" s="42"/>
      <c r="I135" s="42"/>
      <c r="J135" s="43"/>
    </row>
  </sheetData>
  <mergeCells count="12">
    <mergeCell ref="B18:J18"/>
    <mergeCell ref="B27:J27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I26" sqref="I26"/>
    </sheetView>
  </sheetViews>
  <sheetFormatPr defaultColWidth="9.109375" defaultRowHeight="13.8" x14ac:dyDescent="0.25"/>
  <cols>
    <col min="1" max="1" width="2.5546875" style="26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1"/>
    <col min="7" max="7" width="10.88671875" style="31" customWidth="1"/>
    <col min="8" max="9" width="12.33203125" style="44" customWidth="1"/>
    <col min="10" max="10" width="15.44140625" style="45" customWidth="1"/>
    <col min="11" max="16384" width="9.109375" style="26"/>
  </cols>
  <sheetData>
    <row r="1" spans="1:12" s="32" customFormat="1" ht="15.6" x14ac:dyDescent="0.3">
      <c r="B1" s="1"/>
      <c r="C1" s="1"/>
      <c r="D1" s="1"/>
      <c r="E1" s="31"/>
      <c r="F1" s="106"/>
      <c r="G1" s="106"/>
      <c r="H1" s="106"/>
      <c r="I1" s="106"/>
      <c r="J1" s="106"/>
    </row>
    <row r="2" spans="1:12" s="32" customFormat="1" ht="15.6" x14ac:dyDescent="0.3">
      <c r="B2" s="2"/>
      <c r="C2" s="2"/>
      <c r="D2" s="2"/>
      <c r="E2" s="31"/>
      <c r="F2" s="107"/>
      <c r="G2" s="107"/>
      <c r="H2" s="107"/>
      <c r="I2" s="107"/>
      <c r="J2" s="107"/>
      <c r="L2" s="26"/>
    </row>
    <row r="3" spans="1:12" s="32" customFormat="1" ht="14.4" x14ac:dyDescent="0.3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 t="s">
        <v>46</v>
      </c>
    </row>
    <row r="4" spans="1:12" s="32" customFormat="1" ht="15.6" x14ac:dyDescent="0.3">
      <c r="B4" s="108"/>
      <c r="C4" s="108"/>
      <c r="D4" s="108"/>
      <c r="E4" s="31"/>
      <c r="F4" s="36"/>
      <c r="G4" s="36"/>
      <c r="H4" s="37"/>
      <c r="I4" s="37"/>
      <c r="J4" s="38"/>
    </row>
    <row r="5" spans="1:12" ht="28.5" customHeight="1" x14ac:dyDescent="0.25">
      <c r="B5" s="49" t="s">
        <v>2</v>
      </c>
      <c r="C5" s="46" t="s">
        <v>20</v>
      </c>
      <c r="D5" s="112" t="s">
        <v>3</v>
      </c>
      <c r="E5" s="114" t="s">
        <v>4</v>
      </c>
      <c r="F5" s="114"/>
      <c r="G5" s="114"/>
      <c r="H5" s="115" t="s">
        <v>5</v>
      </c>
      <c r="I5" s="39" t="s">
        <v>19</v>
      </c>
      <c r="J5" s="116" t="s">
        <v>6</v>
      </c>
    </row>
    <row r="6" spans="1:12" ht="15.6" x14ac:dyDescent="0.25">
      <c r="B6" s="25"/>
      <c r="C6" s="11"/>
      <c r="D6" s="113"/>
      <c r="E6" s="47" t="s">
        <v>7</v>
      </c>
      <c r="F6" s="47" t="s">
        <v>8</v>
      </c>
      <c r="G6" s="47" t="s">
        <v>9</v>
      </c>
      <c r="H6" s="115"/>
      <c r="I6" s="48"/>
      <c r="J6" s="116"/>
    </row>
    <row r="7" spans="1:12" ht="15.6" x14ac:dyDescent="0.25">
      <c r="B7" s="24"/>
      <c r="C7" s="109" t="s">
        <v>37</v>
      </c>
      <c r="D7" s="110"/>
      <c r="E7" s="110"/>
      <c r="F7" s="110"/>
      <c r="G7" s="111"/>
      <c r="H7" s="40"/>
      <c r="I7" s="40"/>
      <c r="J7" s="4"/>
    </row>
    <row r="8" spans="1:12" x14ac:dyDescent="0.25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1:12" ht="14.4" x14ac:dyDescent="0.3">
      <c r="A9" s="81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4.4" x14ac:dyDescent="0.3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5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.6" x14ac:dyDescent="0.25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5">
      <c r="B13" s="16" t="s">
        <v>15</v>
      </c>
      <c r="C13" s="16"/>
      <c r="D13" s="21">
        <f t="shared" ref="D13:I13" si="0">SUM(D9:D12)</f>
        <v>570</v>
      </c>
      <c r="E13" s="27">
        <f t="shared" si="0"/>
        <v>16.899999999999999</v>
      </c>
      <c r="F13" s="27">
        <f t="shared" si="0"/>
        <v>23.5</v>
      </c>
      <c r="G13" s="27">
        <f t="shared" si="0"/>
        <v>81.599999999999994</v>
      </c>
      <c r="H13" s="28">
        <f t="shared" si="0"/>
        <v>606.20000000000005</v>
      </c>
      <c r="I13" s="28">
        <f t="shared" si="0"/>
        <v>44</v>
      </c>
      <c r="J13" s="15"/>
    </row>
    <row r="14" spans="1:12" s="87" customFormat="1" x14ac:dyDescent="0.25">
      <c r="B14" s="103" t="s">
        <v>0</v>
      </c>
      <c r="C14" s="104"/>
      <c r="D14" s="104"/>
      <c r="E14" s="104"/>
      <c r="F14" s="104"/>
      <c r="G14" s="104"/>
      <c r="H14" s="104"/>
      <c r="I14" s="104"/>
      <c r="J14" s="105"/>
      <c r="K14" s="26"/>
    </row>
    <row r="15" spans="1:12" s="87" customFormat="1" ht="15.6" x14ac:dyDescent="0.25">
      <c r="B15" s="84" t="s">
        <v>47</v>
      </c>
      <c r="C15" s="84" t="s">
        <v>47</v>
      </c>
      <c r="D15" s="91">
        <v>50</v>
      </c>
      <c r="E15" s="92">
        <v>3.84</v>
      </c>
      <c r="F15" s="92">
        <v>3.06</v>
      </c>
      <c r="G15" s="92">
        <v>48.75</v>
      </c>
      <c r="H15" s="93">
        <v>237.9</v>
      </c>
      <c r="I15" s="30" t="s">
        <v>48</v>
      </c>
      <c r="J15" s="86"/>
    </row>
    <row r="16" spans="1:12" x14ac:dyDescent="0.25">
      <c r="B16" s="17" t="s">
        <v>49</v>
      </c>
      <c r="C16" s="90" t="s">
        <v>49</v>
      </c>
      <c r="D16" s="52">
        <v>200</v>
      </c>
      <c r="E16" s="52">
        <v>1.86</v>
      </c>
      <c r="F16" s="52">
        <v>0.4</v>
      </c>
      <c r="G16" s="52">
        <v>16</v>
      </c>
      <c r="H16" s="52">
        <v>36</v>
      </c>
      <c r="I16" s="52">
        <v>36</v>
      </c>
      <c r="J16" s="52">
        <v>393</v>
      </c>
      <c r="K16" s="87"/>
    </row>
    <row r="17" spans="2:11" x14ac:dyDescent="0.25">
      <c r="B17" s="53" t="s">
        <v>17</v>
      </c>
      <c r="C17" s="53"/>
      <c r="D17" s="54">
        <f t="shared" ref="D17:I17" si="1">SUM(D15:D16)</f>
        <v>250</v>
      </c>
      <c r="E17" s="55">
        <f t="shared" si="1"/>
        <v>5.7</v>
      </c>
      <c r="F17" s="55">
        <f t="shared" si="1"/>
        <v>3.46</v>
      </c>
      <c r="G17" s="55">
        <f t="shared" si="1"/>
        <v>64.75</v>
      </c>
      <c r="H17" s="56">
        <f t="shared" si="1"/>
        <v>273.89999999999998</v>
      </c>
      <c r="I17" s="56">
        <f t="shared" si="1"/>
        <v>36</v>
      </c>
      <c r="J17" s="52"/>
      <c r="K17" s="87"/>
    </row>
    <row r="18" spans="2:11" s="51" customFormat="1" x14ac:dyDescent="0.25">
      <c r="B18" s="117" t="s">
        <v>1</v>
      </c>
      <c r="C18" s="118"/>
      <c r="D18" s="118"/>
      <c r="E18" s="118"/>
      <c r="F18" s="118"/>
      <c r="G18" s="118"/>
      <c r="H18" s="118"/>
      <c r="I18" s="118"/>
      <c r="J18" s="119"/>
      <c r="K18" s="26"/>
    </row>
    <row r="19" spans="2:11" x14ac:dyDescent="0.25">
      <c r="B19" s="12" t="s">
        <v>34</v>
      </c>
      <c r="C19" s="12" t="s">
        <v>23</v>
      </c>
      <c r="D19" s="15">
        <v>250</v>
      </c>
      <c r="E19" s="13">
        <v>2</v>
      </c>
      <c r="F19" s="13">
        <v>5.4</v>
      </c>
      <c r="G19" s="13">
        <v>12.8</v>
      </c>
      <c r="H19" s="14">
        <v>108</v>
      </c>
      <c r="I19" s="19">
        <v>9</v>
      </c>
      <c r="J19" s="20">
        <v>110</v>
      </c>
    </row>
    <row r="20" spans="2:11" x14ac:dyDescent="0.25">
      <c r="B20" s="12" t="s">
        <v>39</v>
      </c>
      <c r="C20" s="12" t="s">
        <v>21</v>
      </c>
      <c r="D20" s="15">
        <v>100</v>
      </c>
      <c r="E20" s="13">
        <v>1.9</v>
      </c>
      <c r="F20" s="13">
        <v>8.9</v>
      </c>
      <c r="G20" s="13">
        <v>7.7</v>
      </c>
      <c r="H20" s="14">
        <v>119</v>
      </c>
      <c r="I20" s="19">
        <v>22</v>
      </c>
      <c r="J20" s="20">
        <v>115</v>
      </c>
      <c r="K20" s="51"/>
    </row>
    <row r="21" spans="2:11" s="71" customFormat="1" x14ac:dyDescent="0.25">
      <c r="B21" s="12" t="s">
        <v>18</v>
      </c>
      <c r="C21" s="12" t="s">
        <v>26</v>
      </c>
      <c r="D21" s="15">
        <v>200</v>
      </c>
      <c r="E21" s="13">
        <v>0.5</v>
      </c>
      <c r="F21" s="13">
        <v>0.1</v>
      </c>
      <c r="G21" s="13">
        <v>30.9</v>
      </c>
      <c r="H21" s="14">
        <f t="shared" ref="H21:H22" si="2">(E21+G21)*4+F21*9</f>
        <v>126.5</v>
      </c>
      <c r="I21" s="19">
        <v>4</v>
      </c>
      <c r="J21" s="20" t="s">
        <v>10</v>
      </c>
      <c r="K21" s="26"/>
    </row>
    <row r="22" spans="2:11" s="62" customFormat="1" x14ac:dyDescent="0.25">
      <c r="B22" s="17" t="s">
        <v>16</v>
      </c>
      <c r="C22" s="17" t="s">
        <v>22</v>
      </c>
      <c r="D22" s="15">
        <v>150</v>
      </c>
      <c r="E22" s="29">
        <v>11.9</v>
      </c>
      <c r="F22" s="29">
        <v>1.5</v>
      </c>
      <c r="G22" s="29">
        <v>72.5</v>
      </c>
      <c r="H22" s="30">
        <f t="shared" si="2"/>
        <v>351.1</v>
      </c>
      <c r="I22" s="30">
        <v>7</v>
      </c>
      <c r="J22" s="15">
        <v>366</v>
      </c>
      <c r="K22" s="26"/>
    </row>
    <row r="23" spans="2:11" x14ac:dyDescent="0.25">
      <c r="B23" s="72" t="s">
        <v>36</v>
      </c>
      <c r="C23" s="72" t="s">
        <v>25</v>
      </c>
      <c r="D23" s="75">
        <v>100</v>
      </c>
      <c r="E23" s="73">
        <v>8.9</v>
      </c>
      <c r="F23" s="73">
        <v>9.1</v>
      </c>
      <c r="G23" s="73">
        <v>11.8</v>
      </c>
      <c r="H23" s="74">
        <v>164.7</v>
      </c>
      <c r="I23" s="76">
        <v>63.459600000000002</v>
      </c>
      <c r="J23" s="77">
        <v>451</v>
      </c>
      <c r="K23" s="71"/>
    </row>
    <row r="24" spans="2:11" x14ac:dyDescent="0.25">
      <c r="B24" s="64" t="s">
        <v>40</v>
      </c>
      <c r="C24" s="64" t="s">
        <v>24</v>
      </c>
      <c r="D24" s="63">
        <v>180</v>
      </c>
      <c r="E24" s="63">
        <v>6.5</v>
      </c>
      <c r="F24" s="63">
        <v>4.4000000000000004</v>
      </c>
      <c r="G24" s="63">
        <v>40</v>
      </c>
      <c r="H24" s="63">
        <v>226</v>
      </c>
      <c r="I24" s="63">
        <v>6</v>
      </c>
      <c r="J24" s="63">
        <v>332</v>
      </c>
      <c r="K24" s="62"/>
    </row>
    <row r="25" spans="2:11" x14ac:dyDescent="0.25">
      <c r="B25" s="16" t="s">
        <v>11</v>
      </c>
      <c r="C25" s="16"/>
      <c r="D25" s="21">
        <f t="shared" ref="D25:I25" si="3">SUM(D19:D24)</f>
        <v>980</v>
      </c>
      <c r="E25" s="27">
        <f t="shared" si="3"/>
        <v>31.700000000000003</v>
      </c>
      <c r="F25" s="27">
        <f t="shared" si="3"/>
        <v>29.4</v>
      </c>
      <c r="G25" s="27">
        <f t="shared" si="3"/>
        <v>175.70000000000002</v>
      </c>
      <c r="H25" s="28">
        <f t="shared" si="3"/>
        <v>1095.3</v>
      </c>
      <c r="I25" s="28">
        <f t="shared" si="3"/>
        <v>111.45959999999999</v>
      </c>
      <c r="J25" s="15"/>
    </row>
    <row r="26" spans="2:11" x14ac:dyDescent="0.25">
      <c r="B26" s="18" t="s">
        <v>13</v>
      </c>
      <c r="C26" s="18"/>
      <c r="D26" s="21">
        <f>SUM(D13,D17,D25)</f>
        <v>1800</v>
      </c>
      <c r="E26" s="22">
        <f t="shared" ref="E26:I26" si="4">SUM(E13,E17,E25)</f>
        <v>54.3</v>
      </c>
      <c r="F26" s="94">
        <f t="shared" si="4"/>
        <v>56.36</v>
      </c>
      <c r="G26" s="94">
        <f t="shared" si="4"/>
        <v>322.05</v>
      </c>
      <c r="H26" s="22">
        <f t="shared" si="4"/>
        <v>1975.4</v>
      </c>
      <c r="I26" s="22">
        <f t="shared" si="4"/>
        <v>191.45959999999999</v>
      </c>
      <c r="J26" s="15"/>
    </row>
    <row r="27" spans="2:11" x14ac:dyDescent="0.25">
      <c r="B27" s="99"/>
      <c r="C27" s="100"/>
      <c r="D27" s="100"/>
      <c r="E27" s="100"/>
      <c r="F27" s="100"/>
      <c r="G27" s="100"/>
      <c r="H27" s="100"/>
      <c r="I27" s="100"/>
      <c r="J27" s="101"/>
    </row>
    <row r="28" spans="2:11" x14ac:dyDescent="0.25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5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5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5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5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5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5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5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5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5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5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5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5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5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5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5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5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5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5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5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5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5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5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5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5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5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5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5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5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5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5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5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5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5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5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5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5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5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5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5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5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5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5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5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5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5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5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5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5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5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5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5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5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5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5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5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5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5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5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5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5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5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5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5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5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5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5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5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5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5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5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5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5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5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5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5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5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5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5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5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5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5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5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5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5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5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5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5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5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5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5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5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5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5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5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5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5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5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5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5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5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5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5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5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5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5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5">
      <c r="B134" s="23"/>
      <c r="C134" s="23"/>
      <c r="D134" s="23"/>
      <c r="E134" s="41"/>
      <c r="F134" s="41"/>
      <c r="G134" s="41"/>
      <c r="H134" s="42"/>
      <c r="I134" s="42"/>
      <c r="J134" s="43"/>
    </row>
    <row r="135" spans="2:10" x14ac:dyDescent="0.25">
      <c r="B135" s="23"/>
      <c r="C135" s="23"/>
      <c r="D135" s="23"/>
      <c r="E135" s="41"/>
      <c r="F135" s="41"/>
      <c r="G135" s="41"/>
      <c r="H135" s="42"/>
      <c r="I135" s="42"/>
      <c r="J135" s="43"/>
    </row>
  </sheetData>
  <mergeCells count="12">
    <mergeCell ref="B8:J8"/>
    <mergeCell ref="B27:J27"/>
    <mergeCell ref="B14:J14"/>
    <mergeCell ref="B18:J18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2026-02-09T11:02:51Z</dcterms:modified>
</cp:coreProperties>
</file>