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5" l="1"/>
  <c r="E16" i="5"/>
  <c r="F16" i="5"/>
  <c r="G16" i="5"/>
  <c r="H16" i="5"/>
  <c r="I16" i="5"/>
  <c r="D12" i="2" l="1"/>
  <c r="E12" i="2"/>
  <c r="F12" i="2"/>
  <c r="G12" i="2"/>
  <c r="H12" i="2"/>
  <c r="I12" i="2"/>
  <c r="D12" i="5"/>
  <c r="E12" i="5"/>
  <c r="F12" i="5"/>
  <c r="G12" i="5"/>
  <c r="H12" i="5"/>
  <c r="I12" i="5"/>
  <c r="D35" i="2" l="1"/>
  <c r="E35" i="2"/>
  <c r="F35" i="2"/>
  <c r="G35" i="2"/>
  <c r="H35" i="2"/>
  <c r="I35" i="2"/>
  <c r="D24" i="2"/>
  <c r="E24" i="2"/>
  <c r="F24" i="2"/>
  <c r="G24" i="2"/>
  <c r="H24" i="2"/>
  <c r="I24" i="2"/>
  <c r="D35" i="5"/>
  <c r="E35" i="5"/>
  <c r="F35" i="5"/>
  <c r="G35" i="5"/>
  <c r="H35" i="5"/>
  <c r="I35" i="5"/>
  <c r="D24" i="5"/>
  <c r="E24" i="5"/>
  <c r="F24" i="5"/>
  <c r="G24" i="5"/>
  <c r="H24" i="5"/>
  <c r="I24" i="5"/>
  <c r="D39" i="2" l="1"/>
  <c r="E39" i="2"/>
  <c r="F39" i="2"/>
  <c r="G39" i="2"/>
  <c r="I39" i="2"/>
  <c r="D28" i="2"/>
  <c r="E28" i="2"/>
  <c r="F28" i="2"/>
  <c r="G28" i="2"/>
  <c r="I28" i="2"/>
  <c r="D16" i="2"/>
  <c r="D40" i="2" s="1"/>
  <c r="E16" i="2"/>
  <c r="E40" i="2" s="1"/>
  <c r="F16" i="2"/>
  <c r="F40" i="2" s="1"/>
  <c r="G16" i="2"/>
  <c r="H16" i="2"/>
  <c r="I16" i="2"/>
  <c r="I40" i="2" s="1"/>
  <c r="D39" i="5"/>
  <c r="E39" i="5"/>
  <c r="F39" i="5"/>
  <c r="G39" i="5"/>
  <c r="I39" i="5"/>
  <c r="G40" i="2" l="1"/>
  <c r="D28" i="5"/>
  <c r="E28" i="5"/>
  <c r="F28" i="5"/>
  <c r="G28" i="5"/>
  <c r="H28" i="5"/>
  <c r="I28" i="5"/>
  <c r="D40" i="5"/>
  <c r="E40" i="5"/>
  <c r="F40" i="5"/>
  <c r="G40" i="5"/>
  <c r="I40" i="5"/>
  <c r="H37" i="2" l="1"/>
  <c r="H39" i="2" s="1"/>
  <c r="H40" i="2" s="1"/>
  <c r="H37" i="5"/>
  <c r="H39" i="5" s="1"/>
  <c r="H40" i="5" s="1"/>
  <c r="H34" i="5" l="1"/>
  <c r="H32" i="5"/>
  <c r="H23" i="5"/>
  <c r="H22" i="5"/>
  <c r="H20" i="5"/>
  <c r="H34" i="2" l="1"/>
  <c r="H32" i="2"/>
  <c r="H26" i="2"/>
  <c r="H28" i="2" s="1"/>
  <c r="H22" i="2"/>
  <c r="H20" i="2"/>
</calcChain>
</file>

<file path=xl/sharedStrings.xml><?xml version="1.0" encoding="utf-8"?>
<sst xmlns="http://schemas.openxmlformats.org/spreadsheetml/2006/main" count="144" uniqueCount="66">
  <si>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</si>
  <si>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</si>
  <si>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</si>
  <si>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</si>
  <si>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</si>
  <si>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</si>
  <si>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</si>
  <si>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</si>
  <si>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</si>
  <si>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</si>
  <si>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</si>
  <si>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</si>
  <si>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</si>
  <si>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</si>
  <si>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</si>
  <si>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</si>
  <si>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</si>
  <si>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</si>
  <si>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</si>
  <si>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</si>
  <si>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</si>
  <si>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</si>
  <si>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</si>
  <si>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</si>
  <si>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</si>
  <si>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</si>
  <si>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</si>
  <si>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</si>
  <si>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</si>
  <si>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</si>
  <si>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</si>
  <si>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</si>
  <si>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</si>
  <si>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</si>
  <si>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</si>
  <si>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</si>
  <si>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</si>
  <si>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</si>
  <si>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</si>
  <si>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</si>
  <si>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</si>
  <si>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</si>
  <si>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</si>
  <si>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</si>
  <si>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</si>
  <si>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</si>
  <si>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</si>
  <si>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</si>
  <si>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</si>
  <si>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</si>
  <si>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</si>
  <si>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</si>
  <si>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</si>
  <si>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</si>
  <si>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</si>
  <si>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</si>
  <si>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</si>
  <si>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Хлеб пшеничный с маслом и сыром</t>
  </si>
  <si>
    <t xml:space="preserve">Хлеб белый/закуска </t>
  </si>
  <si>
    <t>Огурцы консервированные</t>
  </si>
  <si>
    <t>246/247</t>
  </si>
  <si>
    <t>10.02.2026г.</t>
  </si>
  <si>
    <t>Йогурт фруктовый в стаканчике</t>
  </si>
  <si>
    <t>Плов из курицы</t>
  </si>
  <si>
    <t>Кексики</t>
  </si>
  <si>
    <t xml:space="preserve">Хлеб белый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</si>
</sst>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4" workbookViewId="0">
      <selection activeCell="D35" sqref="D35"/>
    </sheetView>
  </sheetViews>
  <sheetFormatPr defaultColWidth="9.109375" defaultRowHeight="13.8" x14ac:dyDescent="0.25"/>
  <cols>
    <col min="1" max="1" width="2.5546875" style="27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2"/>
    <col min="7" max="7" width="10.88671875" style="32" customWidth="1"/>
    <col min="8" max="9" width="12.33203125" style="46" customWidth="1"/>
    <col min="10" max="10" width="15.44140625" style="47" customWidth="1"/>
    <col min="11" max="16384" width="9.10937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4.4" x14ac:dyDescent="0.3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61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5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6" x14ac:dyDescent="0.25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6" x14ac:dyDescent="0.25">
      <c r="B7" s="25"/>
      <c r="C7" s="109" t="s">
        <v>44</v>
      </c>
      <c r="D7" s="110"/>
      <c r="E7" s="110"/>
      <c r="F7" s="110"/>
      <c r="G7" s="111"/>
      <c r="H7" s="41"/>
      <c r="I7" s="41"/>
      <c r="J7" s="4"/>
    </row>
    <row r="8" spans="2:12" x14ac:dyDescent="0.25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5">
      <c r="B9" s="12" t="s">
        <v>56</v>
      </c>
      <c r="C9" s="12" t="s">
        <v>47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6" x14ac:dyDescent="0.25">
      <c r="B10" s="12" t="s">
        <v>55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5">
      <c r="B11" s="15" t="s">
        <v>57</v>
      </c>
      <c r="C11" s="15" t="s">
        <v>58</v>
      </c>
      <c r="D11" s="16">
        <v>100</v>
      </c>
      <c r="E11" s="16">
        <v>10.9</v>
      </c>
      <c r="F11" s="16">
        <v>14.3</v>
      </c>
      <c r="G11" s="16">
        <v>33.9</v>
      </c>
      <c r="H11" s="14">
        <v>307.89999999999998</v>
      </c>
      <c r="I11" s="14">
        <v>21.48</v>
      </c>
      <c r="J11" s="16" t="s">
        <v>12</v>
      </c>
    </row>
    <row r="12" spans="2:12" x14ac:dyDescent="0.25">
      <c r="B12" s="17" t="s">
        <v>20</v>
      </c>
      <c r="C12" s="17"/>
      <c r="D12" s="23">
        <f t="shared" ref="D12:I12" si="0">SUM(D9:D11)</f>
        <v>500</v>
      </c>
      <c r="E12" s="28">
        <f t="shared" si="0"/>
        <v>22.200000000000003</v>
      </c>
      <c r="F12" s="28">
        <f t="shared" si="0"/>
        <v>27.6</v>
      </c>
      <c r="G12" s="28">
        <f t="shared" si="0"/>
        <v>79.599999999999994</v>
      </c>
      <c r="H12" s="29">
        <f t="shared" si="0"/>
        <v>655.9</v>
      </c>
      <c r="I12" s="29">
        <f t="shared" si="0"/>
        <v>44.480000000000004</v>
      </c>
      <c r="J12" s="16"/>
    </row>
    <row r="13" spans="2:12" s="53" customFormat="1" x14ac:dyDescent="0.25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5">
      <c r="B14" s="18" t="s">
        <v>62</v>
      </c>
      <c r="C14" s="18"/>
      <c r="D14" s="16">
        <v>120</v>
      </c>
      <c r="E14" s="30">
        <v>3.2</v>
      </c>
      <c r="F14" s="30">
        <v>2.8</v>
      </c>
      <c r="G14" s="30">
        <v>12.2</v>
      </c>
      <c r="H14" s="31">
        <v>94</v>
      </c>
      <c r="I14" s="31"/>
      <c r="J14" s="16"/>
    </row>
    <row r="15" spans="2:12" s="53" customFormat="1" x14ac:dyDescent="0.25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5">
      <c r="B16" s="17" t="s">
        <v>52</v>
      </c>
      <c r="C16" s="17"/>
      <c r="D16" s="95">
        <f t="shared" ref="D16:I16" si="1">SUM(D14:D15)</f>
        <v>320</v>
      </c>
      <c r="E16" s="79">
        <f t="shared" si="1"/>
        <v>5.5</v>
      </c>
      <c r="F16" s="79">
        <f t="shared" si="1"/>
        <v>3.5999999999999996</v>
      </c>
      <c r="G16" s="79">
        <f t="shared" si="1"/>
        <v>43.7</v>
      </c>
      <c r="H16" s="80">
        <f t="shared" si="1"/>
        <v>236</v>
      </c>
      <c r="I16" s="80">
        <f t="shared" si="1"/>
        <v>15</v>
      </c>
      <c r="J16" s="81"/>
    </row>
    <row r="17" spans="2:15" x14ac:dyDescent="0.25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5" s="52" customFormat="1" x14ac:dyDescent="0.25">
      <c r="B18" s="59" t="s">
        <v>38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5">
      <c r="B19" s="59" t="s">
        <v>39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5">
      <c r="B20" s="59" t="s">
        <v>42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N20" s="27"/>
      <c r="O20" s="27"/>
    </row>
    <row r="21" spans="2:15" s="53" customFormat="1" x14ac:dyDescent="0.25">
      <c r="B21" s="83" t="s">
        <v>59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60</v>
      </c>
      <c r="N21" s="52"/>
      <c r="O21" s="52"/>
    </row>
    <row r="22" spans="2:15" s="52" customFormat="1" x14ac:dyDescent="0.25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N22" s="53"/>
      <c r="O22" s="53"/>
    </row>
    <row r="23" spans="2:15" s="69" customFormat="1" x14ac:dyDescent="0.25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N23" s="52"/>
      <c r="O23" s="52"/>
    </row>
    <row r="24" spans="2:15" x14ac:dyDescent="0.25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5">
      <c r="B25" s="96" t="s">
        <v>1</v>
      </c>
      <c r="C25" s="97"/>
      <c r="D25" s="97"/>
      <c r="E25" s="97"/>
      <c r="F25" s="97"/>
      <c r="G25" s="97"/>
      <c r="H25" s="97"/>
      <c r="I25" s="97"/>
      <c r="J25" s="98"/>
      <c r="N25" s="52"/>
      <c r="O25" s="52"/>
    </row>
    <row r="26" spans="2:15" s="52" customFormat="1" ht="27.6" x14ac:dyDescent="0.25">
      <c r="B26" s="59" t="s">
        <v>46</v>
      </c>
      <c r="C26" s="59" t="s">
        <v>45</v>
      </c>
      <c r="D26" s="54">
        <v>170</v>
      </c>
      <c r="E26" s="60">
        <v>28.9</v>
      </c>
      <c r="F26" s="60">
        <v>20.3</v>
      </c>
      <c r="G26" s="60">
        <v>43.2</v>
      </c>
      <c r="H26" s="61">
        <f>(E26+G26)*4+F26*9</f>
        <v>471.1</v>
      </c>
      <c r="I26" s="62">
        <v>46.546599999999998</v>
      </c>
      <c r="J26" s="54">
        <v>366</v>
      </c>
      <c r="N26" s="27"/>
      <c r="O26" s="27"/>
    </row>
    <row r="27" spans="2:15" s="53" customFormat="1" ht="15.6" x14ac:dyDescent="0.25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</row>
    <row r="28" spans="2:15" x14ac:dyDescent="0.25">
      <c r="B28" s="65" t="s">
        <v>15</v>
      </c>
      <c r="C28" s="65"/>
      <c r="D28" s="58">
        <f t="shared" ref="D28:I28" si="4">SUM(D26:D27)</f>
        <v>370</v>
      </c>
      <c r="E28" s="57">
        <f t="shared" si="4"/>
        <v>29.099999999999998</v>
      </c>
      <c r="F28" s="57">
        <f t="shared" si="4"/>
        <v>20.3</v>
      </c>
      <c r="G28" s="57">
        <f t="shared" si="4"/>
        <v>52.5</v>
      </c>
      <c r="H28" s="58">
        <f t="shared" si="4"/>
        <v>509.1</v>
      </c>
      <c r="I28" s="58">
        <f t="shared" si="4"/>
        <v>48.546599999999998</v>
      </c>
      <c r="J28" s="54"/>
      <c r="N28" s="53"/>
      <c r="O28" s="53"/>
    </row>
    <row r="29" spans="2:15" x14ac:dyDescent="0.25">
      <c r="B29" s="96" t="s">
        <v>2</v>
      </c>
      <c r="C29" s="97"/>
      <c r="D29" s="97"/>
      <c r="E29" s="97"/>
      <c r="F29" s="97"/>
      <c r="G29" s="97"/>
      <c r="H29" s="97"/>
      <c r="I29" s="97"/>
      <c r="J29" s="98"/>
      <c r="N29" s="94"/>
      <c r="O29" s="94"/>
    </row>
    <row r="30" spans="2:15" s="52" customFormat="1" x14ac:dyDescent="0.25">
      <c r="B30" s="59" t="s">
        <v>63</v>
      </c>
      <c r="C30" s="59" t="s">
        <v>31</v>
      </c>
      <c r="D30" s="54">
        <v>240</v>
      </c>
      <c r="E30" s="60">
        <v>17.8</v>
      </c>
      <c r="F30" s="60">
        <v>17.8</v>
      </c>
      <c r="G30" s="60">
        <v>32.6</v>
      </c>
      <c r="H30" s="61">
        <v>362</v>
      </c>
      <c r="I30" s="62">
        <v>52</v>
      </c>
      <c r="J30" s="63">
        <v>492</v>
      </c>
      <c r="N30" s="27"/>
      <c r="O30" s="27"/>
    </row>
    <row r="31" spans="2:15" s="53" customFormat="1" x14ac:dyDescent="0.25">
      <c r="B31" s="59" t="s">
        <v>40</v>
      </c>
      <c r="C31" s="59" t="s">
        <v>41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N31" s="27"/>
      <c r="O31" s="27"/>
    </row>
    <row r="32" spans="2:15" s="52" customFormat="1" ht="14.25" customHeight="1" x14ac:dyDescent="0.25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N32" s="27"/>
      <c r="O32" s="27"/>
    </row>
    <row r="33" spans="1:26" s="53" customFormat="1" x14ac:dyDescent="0.25">
      <c r="B33" s="18" t="s">
        <v>21</v>
      </c>
      <c r="C33" s="18" t="s">
        <v>65</v>
      </c>
      <c r="D33" s="16">
        <v>100</v>
      </c>
      <c r="E33" s="30">
        <v>7.9</v>
      </c>
      <c r="F33" s="30">
        <v>1</v>
      </c>
      <c r="G33" s="30">
        <v>48.33</v>
      </c>
      <c r="H33" s="31">
        <v>234</v>
      </c>
      <c r="I33" s="31">
        <v>5</v>
      </c>
      <c r="J33" s="16">
        <v>366</v>
      </c>
      <c r="N33" s="27"/>
      <c r="O33" s="27"/>
    </row>
    <row r="34" spans="1:26" s="52" customFormat="1" x14ac:dyDescent="0.25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N34" s="27"/>
      <c r="O34" s="27"/>
    </row>
    <row r="35" spans="1:26" x14ac:dyDescent="0.25">
      <c r="B35" s="65" t="s">
        <v>17</v>
      </c>
      <c r="C35" s="65"/>
      <c r="D35" s="67">
        <f t="shared" ref="D35:I35" si="5">SUM(D30:D34)</f>
        <v>610</v>
      </c>
      <c r="E35" s="66">
        <f t="shared" si="5"/>
        <v>26.9</v>
      </c>
      <c r="F35" s="66">
        <f t="shared" si="5"/>
        <v>28.6</v>
      </c>
      <c r="G35" s="66">
        <f t="shared" si="5"/>
        <v>95.03</v>
      </c>
      <c r="H35" s="67">
        <f t="shared" si="5"/>
        <v>745.7</v>
      </c>
      <c r="I35" s="67">
        <f t="shared" si="5"/>
        <v>69.8</v>
      </c>
      <c r="J35" s="54"/>
    </row>
    <row r="36" spans="1:26" x14ac:dyDescent="0.25">
      <c r="B36" s="96" t="s">
        <v>3</v>
      </c>
      <c r="C36" s="97"/>
      <c r="D36" s="97"/>
      <c r="E36" s="97"/>
      <c r="F36" s="97"/>
      <c r="G36" s="97"/>
      <c r="H36" s="97"/>
      <c r="I36" s="97"/>
      <c r="J36" s="98"/>
    </row>
    <row r="37" spans="1:26" s="53" customFormat="1" x14ac:dyDescent="0.25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5">
      <c r="A38" s="70"/>
      <c r="B38" s="55" t="s">
        <v>64</v>
      </c>
      <c r="C38" s="55" t="s">
        <v>49</v>
      </c>
      <c r="D38" s="91">
        <v>40</v>
      </c>
      <c r="E38" s="92">
        <v>4.75</v>
      </c>
      <c r="F38" s="92">
        <v>4.75</v>
      </c>
      <c r="G38" s="92">
        <v>36</v>
      </c>
      <c r="H38" s="93">
        <v>205.75</v>
      </c>
      <c r="I38" s="93">
        <v>9.9</v>
      </c>
      <c r="J38" s="91" t="s">
        <v>12</v>
      </c>
      <c r="K38" s="94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5">
      <c r="B39" s="68" t="s">
        <v>22</v>
      </c>
      <c r="C39" s="68"/>
      <c r="D39" s="67">
        <f t="shared" ref="D39:I39" si="6">SUM(D37:D38)</f>
        <v>240</v>
      </c>
      <c r="E39" s="66">
        <f t="shared" si="6"/>
        <v>8.35</v>
      </c>
      <c r="F39" s="66">
        <f t="shared" si="6"/>
        <v>7.85</v>
      </c>
      <c r="G39" s="66">
        <f t="shared" si="6"/>
        <v>49.6</v>
      </c>
      <c r="H39" s="67">
        <f t="shared" si="6"/>
        <v>302.45</v>
      </c>
      <c r="I39" s="67">
        <f t="shared" si="6"/>
        <v>20.34</v>
      </c>
      <c r="J39" s="54"/>
    </row>
    <row r="40" spans="1:26" x14ac:dyDescent="0.25">
      <c r="B40" s="19" t="s">
        <v>18</v>
      </c>
      <c r="C40" s="19"/>
      <c r="D40" s="23">
        <f>SUM(D12,D16,D24,D28,D35,D39)</f>
        <v>2860</v>
      </c>
      <c r="E40" s="23">
        <f t="shared" ref="E40:I40" si="7">SUM(E12,E16,E24,E28,E35,E39)</f>
        <v>117.54999999999998</v>
      </c>
      <c r="F40" s="23">
        <f t="shared" si="7"/>
        <v>105.57</v>
      </c>
      <c r="G40" s="23">
        <f t="shared" si="7"/>
        <v>465.08000000000004</v>
      </c>
      <c r="H40" s="23">
        <f t="shared" si="7"/>
        <v>3288.8499999999995</v>
      </c>
      <c r="I40" s="23">
        <f t="shared" si="7"/>
        <v>286.16660000000002</v>
      </c>
      <c r="J40" s="16"/>
    </row>
    <row r="41" spans="1:26" x14ac:dyDescent="0.25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5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5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5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5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5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5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5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5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5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5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5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5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5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5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5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5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5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5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5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5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5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5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5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5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5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5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5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5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5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5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5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5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5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5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5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5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5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5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5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5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5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5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5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5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5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5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5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5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5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5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5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5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5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5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5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5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5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5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5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5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5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5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5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5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5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5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5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5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5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5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5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5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5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5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5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5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5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5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5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5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5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5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5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5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5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5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5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5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5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5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5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5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5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5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5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5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5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5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5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5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5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5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5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J40" sqref="J40"/>
    </sheetView>
  </sheetViews>
  <sheetFormatPr defaultColWidth="9.109375" defaultRowHeight="13.8" x14ac:dyDescent="0.25"/>
  <cols>
    <col min="1" max="1" width="2.5546875" style="27" customWidth="1"/>
    <col min="2" max="2" width="32.5546875" style="3" customWidth="1"/>
    <col min="3" max="3" width="13.88671875" style="3" customWidth="1"/>
    <col min="4" max="4" width="9.5546875" style="3" bestFit="1" customWidth="1"/>
    <col min="5" max="6" width="9.109375" style="32"/>
    <col min="7" max="7" width="10.88671875" style="32" customWidth="1"/>
    <col min="8" max="9" width="12.33203125" style="46" customWidth="1"/>
    <col min="10" max="10" width="15.44140625" style="47" customWidth="1"/>
    <col min="11" max="16384" width="9.10937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4.4" x14ac:dyDescent="0.3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61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5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6" x14ac:dyDescent="0.25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6" x14ac:dyDescent="0.25">
      <c r="B7" s="25"/>
      <c r="C7" s="109" t="s">
        <v>43</v>
      </c>
      <c r="D7" s="110"/>
      <c r="E7" s="110"/>
      <c r="F7" s="110"/>
      <c r="G7" s="111"/>
      <c r="H7" s="41"/>
      <c r="I7" s="41"/>
      <c r="J7" s="4"/>
    </row>
    <row r="8" spans="2:12" x14ac:dyDescent="0.25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5">
      <c r="B9" s="12" t="s">
        <v>56</v>
      </c>
      <c r="C9" s="12" t="s">
        <v>47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6" x14ac:dyDescent="0.25">
      <c r="B10" s="12" t="s">
        <v>55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5">
      <c r="B11" s="15" t="s">
        <v>57</v>
      </c>
      <c r="C11" s="15" t="s">
        <v>58</v>
      </c>
      <c r="D11" s="16">
        <v>110</v>
      </c>
      <c r="E11" s="16">
        <v>13.5</v>
      </c>
      <c r="F11" s="16">
        <v>17</v>
      </c>
      <c r="G11" s="16">
        <v>33.9</v>
      </c>
      <c r="H11" s="14">
        <v>343</v>
      </c>
      <c r="I11" s="14">
        <v>21.96</v>
      </c>
      <c r="J11" s="16" t="s">
        <v>12</v>
      </c>
    </row>
    <row r="12" spans="2:12" x14ac:dyDescent="0.25">
      <c r="B12" s="17" t="s">
        <v>20</v>
      </c>
      <c r="C12" s="17"/>
      <c r="D12" s="23">
        <f t="shared" ref="D12:I12" si="0">SUM(D9:D11)</f>
        <v>610</v>
      </c>
      <c r="E12" s="28">
        <f t="shared" si="0"/>
        <v>27.6</v>
      </c>
      <c r="F12" s="28">
        <f t="shared" si="0"/>
        <v>33.5</v>
      </c>
      <c r="G12" s="28">
        <f t="shared" si="0"/>
        <v>91</v>
      </c>
      <c r="H12" s="29">
        <f t="shared" si="0"/>
        <v>777</v>
      </c>
      <c r="I12" s="29">
        <f t="shared" si="0"/>
        <v>52.96</v>
      </c>
      <c r="J12" s="16"/>
    </row>
    <row r="13" spans="2:12" s="53" customFormat="1" x14ac:dyDescent="0.25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5">
      <c r="B14" s="18" t="s">
        <v>62</v>
      </c>
      <c r="C14" s="18"/>
      <c r="D14" s="16">
        <v>120</v>
      </c>
      <c r="E14" s="30">
        <v>3.2</v>
      </c>
      <c r="F14" s="30">
        <v>2.8</v>
      </c>
      <c r="G14" s="30">
        <v>12.2</v>
      </c>
      <c r="H14" s="31">
        <v>94</v>
      </c>
      <c r="I14" s="31"/>
      <c r="J14" s="16"/>
    </row>
    <row r="15" spans="2:12" s="53" customFormat="1" x14ac:dyDescent="0.25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5">
      <c r="B16" s="17" t="s">
        <v>52</v>
      </c>
      <c r="C16" s="17"/>
      <c r="D16" s="95">
        <f>SUM(D14:D15)</f>
        <v>320</v>
      </c>
      <c r="E16" s="79">
        <f>SUM(E14:E15)</f>
        <v>5.5</v>
      </c>
      <c r="F16" s="79">
        <f>SUM(F14:F15)</f>
        <v>3.5999999999999996</v>
      </c>
      <c r="G16" s="79">
        <f>SUM(G14:G15)</f>
        <v>43.7</v>
      </c>
      <c r="H16" s="80">
        <f>SUM(H14:H15)</f>
        <v>236</v>
      </c>
      <c r="I16" s="80">
        <f>SUM(I14:I15)</f>
        <v>15</v>
      </c>
      <c r="J16" s="81"/>
    </row>
    <row r="17" spans="2:17" x14ac:dyDescent="0.25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5">
      <c r="B18" s="12" t="s">
        <v>38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5">
      <c r="B19" s="12" t="s">
        <v>39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5">
      <c r="B20" s="12" t="s">
        <v>42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7" s="53" customFormat="1" x14ac:dyDescent="0.25">
      <c r="B21" s="12" t="s">
        <v>59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60</v>
      </c>
    </row>
    <row r="22" spans="2:17" x14ac:dyDescent="0.25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7" x14ac:dyDescent="0.25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1"/>
        <v>351.1</v>
      </c>
      <c r="I23" s="31">
        <v>7</v>
      </c>
      <c r="J23" s="16">
        <v>366</v>
      </c>
    </row>
    <row r="24" spans="2:17" x14ac:dyDescent="0.25">
      <c r="B24" s="17" t="s">
        <v>14</v>
      </c>
      <c r="C24" s="17"/>
      <c r="D24" s="23">
        <f t="shared" ref="D24:I24" si="2">SUM(D18:D23)</f>
        <v>980</v>
      </c>
      <c r="E24" s="28">
        <f t="shared" si="2"/>
        <v>30.6</v>
      </c>
      <c r="F24" s="28">
        <f t="shared" si="2"/>
        <v>20.7</v>
      </c>
      <c r="G24" s="28">
        <f t="shared" si="2"/>
        <v>170.6</v>
      </c>
      <c r="H24" s="29">
        <f t="shared" si="2"/>
        <v>991.30000000000007</v>
      </c>
      <c r="I24" s="29">
        <f t="shared" si="2"/>
        <v>107.45959999999999</v>
      </c>
      <c r="J24" s="16"/>
    </row>
    <row r="25" spans="2:17" x14ac:dyDescent="0.25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ht="27.6" x14ac:dyDescent="0.25">
      <c r="B26" s="12" t="s">
        <v>46</v>
      </c>
      <c r="C26" s="12" t="s">
        <v>45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  <c r="N26" s="53"/>
      <c r="O26" s="53"/>
      <c r="P26" s="53"/>
      <c r="Q26" s="53"/>
    </row>
    <row r="27" spans="2:17" s="53" customFormat="1" ht="15.6" x14ac:dyDescent="0.25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5">
      <c r="B28" s="19" t="s">
        <v>15</v>
      </c>
      <c r="C28" s="19"/>
      <c r="D28" s="29">
        <f t="shared" ref="D28:I28" si="3">SUM(D26:D27)</f>
        <v>430</v>
      </c>
      <c r="E28" s="28">
        <f t="shared" si="3"/>
        <v>39.300000000000004</v>
      </c>
      <c r="F28" s="28">
        <f t="shared" si="3"/>
        <v>27.46</v>
      </c>
      <c r="G28" s="28">
        <f t="shared" si="3"/>
        <v>67.739999999999995</v>
      </c>
      <c r="H28" s="29">
        <f t="shared" si="3"/>
        <v>730</v>
      </c>
      <c r="I28" s="29">
        <f t="shared" si="3"/>
        <v>65</v>
      </c>
      <c r="J28" s="16"/>
    </row>
    <row r="29" spans="2:17" x14ac:dyDescent="0.25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5">
      <c r="B30" s="12" t="s">
        <v>63</v>
      </c>
      <c r="C30" s="12" t="s">
        <v>31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61</v>
      </c>
      <c r="J30" s="21">
        <v>492</v>
      </c>
    </row>
    <row r="31" spans="2:17" x14ac:dyDescent="0.25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5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6" x14ac:dyDescent="0.3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5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5">
      <c r="B35" s="19" t="s">
        <v>17</v>
      </c>
      <c r="C35" s="19"/>
      <c r="D35" s="23">
        <f t="shared" ref="D35:I35" si="4">SUM(D30:D34)</f>
        <v>710</v>
      </c>
      <c r="E35" s="42">
        <f t="shared" si="4"/>
        <v>31.97</v>
      </c>
      <c r="F35" s="42">
        <f t="shared" si="4"/>
        <v>32.870000000000005</v>
      </c>
      <c r="G35" s="42">
        <f t="shared" si="4"/>
        <v>113.44</v>
      </c>
      <c r="H35" s="23">
        <f t="shared" si="4"/>
        <v>877.7</v>
      </c>
      <c r="I35" s="23">
        <f t="shared" si="4"/>
        <v>81.8</v>
      </c>
      <c r="J35" s="16"/>
    </row>
    <row r="36" spans="1:26" x14ac:dyDescent="0.25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5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5">
      <c r="A38" s="70"/>
      <c r="B38" s="55" t="s">
        <v>64</v>
      </c>
      <c r="C38" s="55" t="s">
        <v>49</v>
      </c>
      <c r="D38" s="91">
        <v>40</v>
      </c>
      <c r="E38" s="92">
        <v>4.75</v>
      </c>
      <c r="F38" s="92">
        <v>4.75</v>
      </c>
      <c r="G38" s="92">
        <v>36</v>
      </c>
      <c r="H38" s="93">
        <v>205.75</v>
      </c>
      <c r="I38" s="93">
        <v>9.9</v>
      </c>
      <c r="J38" s="91" t="s">
        <v>12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5">
      <c r="B39" s="22" t="s">
        <v>22</v>
      </c>
      <c r="C39" s="22"/>
      <c r="D39" s="23">
        <f t="shared" ref="D39:I39" si="5">SUM(D37:D38)</f>
        <v>240</v>
      </c>
      <c r="E39" s="42">
        <f t="shared" si="5"/>
        <v>8.35</v>
      </c>
      <c r="F39" s="42">
        <f t="shared" si="5"/>
        <v>7.85</v>
      </c>
      <c r="G39" s="42">
        <f t="shared" si="5"/>
        <v>49.6</v>
      </c>
      <c r="H39" s="23">
        <f t="shared" si="5"/>
        <v>302.45</v>
      </c>
      <c r="I39" s="23">
        <f t="shared" si="5"/>
        <v>20.34</v>
      </c>
      <c r="J39" s="16"/>
    </row>
    <row r="40" spans="1:26" x14ac:dyDescent="0.25">
      <c r="B40" s="19" t="s">
        <v>18</v>
      </c>
      <c r="C40" s="19"/>
      <c r="D40" s="23">
        <f>SUM(D12,D16,D24,D28,D35,D39)</f>
        <v>3290</v>
      </c>
      <c r="E40" s="23">
        <f t="shared" ref="E40:I40" si="6">SUM(E12,E16,E24,E28,E35,E39)</f>
        <v>143.32</v>
      </c>
      <c r="F40" s="23">
        <f t="shared" si="6"/>
        <v>125.97999999999999</v>
      </c>
      <c r="G40" s="23">
        <f t="shared" si="6"/>
        <v>536.07999999999993</v>
      </c>
      <c r="H40" s="23">
        <f t="shared" si="6"/>
        <v>3914.45</v>
      </c>
      <c r="I40" s="23">
        <f t="shared" si="6"/>
        <v>342.55959999999999</v>
      </c>
      <c r="J40" s="16"/>
    </row>
    <row r="41" spans="1:26" x14ac:dyDescent="0.25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5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5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5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5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5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5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5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5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5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5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5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5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5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5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5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5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5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5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5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5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5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5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5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5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5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5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5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5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5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5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5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5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5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5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5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5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5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5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5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5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5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5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5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5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5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5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5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5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5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5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5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5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5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5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5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5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5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5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5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5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5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5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5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5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5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5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5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5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5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5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5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5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5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5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5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5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5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5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5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5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5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5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5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5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5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5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5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5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5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5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5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5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5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5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5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5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5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5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5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5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5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5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5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2026-02-12T10:22:26Z</dcterms:modified>
</cp:coreProperties>
</file>