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16" i="2" l="1"/>
  <c r="D12" i="2"/>
  <c r="E12" i="2"/>
  <c r="F12" i="2"/>
  <c r="G12" i="2"/>
  <c r="H12" i="2"/>
  <c r="I12" i="2"/>
  <c r="D16" i="5" l="1"/>
  <c r="E16" i="5"/>
  <c r="F16" i="5"/>
  <c r="G16" i="5"/>
  <c r="H16" i="5"/>
  <c r="I16" i="5"/>
  <c r="D12" i="5" l="1"/>
  <c r="E12" i="5"/>
  <c r="F12" i="5"/>
  <c r="G12" i="5"/>
  <c r="H12" i="5"/>
  <c r="I12" i="5"/>
  <c r="D35" i="2" l="1"/>
  <c r="E35" i="2"/>
  <c r="F35" i="2"/>
  <c r="G35" i="2"/>
  <c r="D24" i="2"/>
  <c r="E24" i="2"/>
  <c r="F24" i="2"/>
  <c r="G24" i="2"/>
  <c r="I24" i="2"/>
  <c r="D35" i="5"/>
  <c r="E35" i="5"/>
  <c r="F35" i="5"/>
  <c r="G35" i="5"/>
  <c r="H35" i="5"/>
  <c r="I35" i="5"/>
  <c r="D24" i="5"/>
  <c r="E24" i="5"/>
  <c r="F24" i="5"/>
  <c r="G24" i="5"/>
  <c r="H24" i="5"/>
  <c r="I24" i="5"/>
  <c r="D39" i="2" l="1"/>
  <c r="E39" i="2"/>
  <c r="F39" i="2"/>
  <c r="G39" i="2"/>
  <c r="I39" i="2"/>
  <c r="D28" i="2"/>
  <c r="E28" i="2"/>
  <c r="F28" i="2"/>
  <c r="G28" i="2"/>
  <c r="I28" i="2"/>
  <c r="D16" i="2"/>
  <c r="E16" i="2"/>
  <c r="E40" i="2" s="1"/>
  <c r="F16" i="2"/>
  <c r="G16" i="2"/>
  <c r="H16" i="2"/>
  <c r="D39" i="5"/>
  <c r="E39" i="5"/>
  <c r="F39" i="5"/>
  <c r="G39" i="5"/>
  <c r="I39" i="5"/>
  <c r="D40" i="2" l="1"/>
  <c r="F40" i="2"/>
  <c r="G40" i="2"/>
  <c r="D28" i="5"/>
  <c r="E28" i="5"/>
  <c r="F28" i="5"/>
  <c r="G28" i="5"/>
  <c r="H28" i="5"/>
  <c r="I28" i="5"/>
  <c r="D40" i="5"/>
  <c r="E40" i="5"/>
  <c r="F40" i="5"/>
  <c r="G40" i="5"/>
  <c r="I40" i="5"/>
  <c r="H37" i="2" l="1"/>
  <c r="H39" i="2" s="1"/>
  <c r="H37" i="5"/>
  <c r="H39" i="5" s="1"/>
  <c r="H40" i="5" s="1"/>
  <c r="H34" i="5" l="1"/>
  <c r="H32" i="5"/>
  <c r="H23" i="5"/>
  <c r="H22" i="5"/>
  <c r="H20" i="5"/>
  <c r="H34" i="2" l="1"/>
  <c r="H32" i="2"/>
  <c r="H35" i="2" s="1"/>
  <c r="H26" i="2"/>
  <c r="H28" i="2" s="1"/>
  <c r="H22" i="2"/>
  <c r="H20" i="2"/>
  <c r="H24" i="2" s="1"/>
  <c r="H40" i="2" s="1"/>
  <c r="I35" i="2" l="1"/>
  <c r="I40" i="2" s="1"/>
</calcChain>
</file>

<file path=xl/sharedStrings.xml><?xml version="1.0" encoding="utf-8"?>
<sst xmlns="http://schemas.openxmlformats.org/spreadsheetml/2006/main" count="148" uniqueCount="65">
  <si>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</si>
  <si>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</si>
  <si>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</si>
  <si>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</si>
  <si>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</si>
  <si>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</si>
  <si>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</si>
  <si>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</si>
  <si>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</si>
  <si>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</si>
  <si>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</si>
  <si>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</si>
  <si>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</si>
  <si>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</si>
  <si>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</si>
  <si>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</si>
  <si>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</si>
  <si>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</si>
  <si>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</si>
  <si>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</si>
  <si>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</si>
  <si>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</si>
  <si>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</si>
  <si>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</si>
  <si>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</si>
  <si>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</si>
  <si>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</si>
  <si>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</si>
  <si>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</si>
  <si>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</si>
  <si>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</si>
  <si>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</si>
  <si>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</si>
  <si>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</si>
  <si>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</si>
  <si>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</si>
  <si>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</si>
  <si>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</si>
  <si>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</si>
  <si>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</si>
  <si>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</si>
  <si>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</si>
  <si>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</si>
  <si>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</si>
  <si>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</si>
  <si>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</si>
  <si>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</si>
  <si>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Гор.блюдо</t>
  </si>
  <si>
    <t>2 завтрак</t>
  </si>
  <si>
    <t>Сладкое</t>
  </si>
  <si>
    <t>Яблоко</t>
  </si>
  <si>
    <t>Фрукт</t>
  </si>
  <si>
    <t>Итого за 2 завтрак:</t>
  </si>
  <si>
    <t xml:space="preserve">Чай сладкий с лимоном </t>
  </si>
  <si>
    <t>Гор.напиток</t>
  </si>
  <si>
    <t>Какао</t>
  </si>
  <si>
    <t>Каша овсяная  молочная</t>
  </si>
  <si>
    <t>Огурцы консервированные</t>
  </si>
  <si>
    <t>246/247</t>
  </si>
  <si>
    <t>Плов из курицы</t>
  </si>
  <si>
    <t xml:space="preserve">Хлеб белый </t>
  </si>
  <si>
    <t>24.02.2026г.</t>
  </si>
  <si>
    <t>Хлеб пшеничный со слив.маслом</t>
  </si>
  <si>
    <t>366/365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</si>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</sst>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workbookViewId="0">
      <selection activeCell="I40" sqref="I40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106"/>
      <c r="G1" s="106"/>
      <c r="H1" s="106"/>
      <c r="I1" s="106"/>
      <c r="J1" s="106"/>
    </row>
    <row r="2" spans="2:12" s="33" customFormat="1" ht="15.6" x14ac:dyDescent="0.3">
      <c r="B2" s="2"/>
      <c r="C2" s="2"/>
      <c r="D2" s="2"/>
      <c r="E2" s="32"/>
      <c r="F2" s="107"/>
      <c r="G2" s="107"/>
      <c r="H2" s="107"/>
      <c r="I2" s="107"/>
      <c r="J2" s="107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61</v>
      </c>
    </row>
    <row r="4" spans="2:12" s="33" customFormat="1" ht="15.6" x14ac:dyDescent="0.3">
      <c r="B4" s="108"/>
      <c r="C4" s="108"/>
      <c r="D4" s="108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12" t="s">
        <v>5</v>
      </c>
      <c r="E5" s="114" t="s">
        <v>6</v>
      </c>
      <c r="F5" s="114"/>
      <c r="G5" s="114"/>
      <c r="H5" s="115" t="s">
        <v>7</v>
      </c>
      <c r="I5" s="40" t="s">
        <v>25</v>
      </c>
      <c r="J5" s="116" t="s">
        <v>8</v>
      </c>
    </row>
    <row r="6" spans="2:12" ht="15.75" x14ac:dyDescent="0.2">
      <c r="B6" s="26"/>
      <c r="C6" s="11"/>
      <c r="D6" s="113"/>
      <c r="E6" s="49" t="s">
        <v>9</v>
      </c>
      <c r="F6" s="49" t="s">
        <v>10</v>
      </c>
      <c r="G6" s="49" t="s">
        <v>11</v>
      </c>
      <c r="H6" s="115"/>
      <c r="I6" s="50"/>
      <c r="J6" s="116"/>
    </row>
    <row r="7" spans="2:12" ht="15.75" x14ac:dyDescent="0.2">
      <c r="B7" s="25"/>
      <c r="C7" s="109" t="s">
        <v>44</v>
      </c>
      <c r="D7" s="110"/>
      <c r="E7" s="110"/>
      <c r="F7" s="110"/>
      <c r="G7" s="111"/>
      <c r="H7" s="41"/>
      <c r="I7" s="41"/>
      <c r="J7" s="4"/>
    </row>
    <row r="8" spans="2:12" x14ac:dyDescent="0.2">
      <c r="B8" s="105" t="s">
        <v>19</v>
      </c>
      <c r="C8" s="105"/>
      <c r="D8" s="105"/>
      <c r="E8" s="105"/>
      <c r="F8" s="105"/>
      <c r="G8" s="105"/>
      <c r="H8" s="105"/>
      <c r="I8" s="105"/>
      <c r="J8" s="105"/>
    </row>
    <row r="9" spans="2:12" x14ac:dyDescent="0.2">
      <c r="B9" s="12" t="s">
        <v>56</v>
      </c>
      <c r="C9" s="12" t="s">
        <v>47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v>251</v>
      </c>
      <c r="I9" s="20">
        <v>13</v>
      </c>
      <c r="J9" s="21">
        <v>311</v>
      </c>
    </row>
    <row r="10" spans="2:12" ht="15.75" x14ac:dyDescent="0.2">
      <c r="B10" s="12" t="s">
        <v>55</v>
      </c>
      <c r="C10" s="12" t="s">
        <v>32</v>
      </c>
      <c r="D10" s="71">
        <v>200</v>
      </c>
      <c r="E10" s="72">
        <v>3.6</v>
      </c>
      <c r="F10" s="72">
        <v>3.1</v>
      </c>
      <c r="G10" s="72">
        <v>13.6</v>
      </c>
      <c r="H10" s="72">
        <v>97</v>
      </c>
      <c r="I10" s="82">
        <v>10</v>
      </c>
      <c r="J10" s="81">
        <v>693</v>
      </c>
    </row>
    <row r="11" spans="2:12" ht="28.5" customHeight="1" x14ac:dyDescent="0.2">
      <c r="B11" s="15" t="s">
        <v>62</v>
      </c>
      <c r="C11" s="15" t="s">
        <v>28</v>
      </c>
      <c r="D11" s="16">
        <v>70</v>
      </c>
      <c r="E11" s="16">
        <v>5.6</v>
      </c>
      <c r="F11" s="16">
        <v>9</v>
      </c>
      <c r="G11" s="16">
        <v>33.9</v>
      </c>
      <c r="H11" s="14">
        <v>240</v>
      </c>
      <c r="I11" s="14">
        <v>8.76</v>
      </c>
      <c r="J11" s="16" t="s">
        <v>63</v>
      </c>
    </row>
    <row r="12" spans="2:12" x14ac:dyDescent="0.2">
      <c r="B12" s="17" t="s">
        <v>20</v>
      </c>
      <c r="C12" s="17"/>
      <c r="D12" s="23">
        <f t="shared" ref="D12:I12" si="0">SUM(D9:D11)</f>
        <v>470</v>
      </c>
      <c r="E12" s="28">
        <f t="shared" si="0"/>
        <v>16.899999999999999</v>
      </c>
      <c r="F12" s="28">
        <f t="shared" si="0"/>
        <v>22.299999999999997</v>
      </c>
      <c r="G12" s="28">
        <f t="shared" si="0"/>
        <v>79.599999999999994</v>
      </c>
      <c r="H12" s="29">
        <f t="shared" si="0"/>
        <v>588</v>
      </c>
      <c r="I12" s="29">
        <f t="shared" si="0"/>
        <v>31.759999999999998</v>
      </c>
      <c r="J12" s="16"/>
    </row>
    <row r="13" spans="2:12" s="53" customFormat="1" x14ac:dyDescent="0.2">
      <c r="B13" s="102" t="s">
        <v>48</v>
      </c>
      <c r="C13" s="103"/>
      <c r="D13" s="103"/>
      <c r="E13" s="103"/>
      <c r="F13" s="103"/>
      <c r="G13" s="103"/>
      <c r="H13" s="103"/>
      <c r="I13" s="103"/>
      <c r="J13" s="104"/>
    </row>
    <row r="14" spans="2:12" s="53" customFormat="1" x14ac:dyDescent="0.2">
      <c r="B14" s="18" t="s">
        <v>64</v>
      </c>
      <c r="C14" s="18" t="s">
        <v>49</v>
      </c>
      <c r="D14" s="16">
        <v>25</v>
      </c>
      <c r="E14" s="30">
        <v>1</v>
      </c>
      <c r="F14" s="30">
        <v>8.7799999999999994</v>
      </c>
      <c r="G14" s="30">
        <v>13.6</v>
      </c>
      <c r="H14" s="31">
        <v>137</v>
      </c>
      <c r="I14" s="31">
        <v>20</v>
      </c>
      <c r="J14" s="16" t="s">
        <v>12</v>
      </c>
    </row>
    <row r="15" spans="2:12" s="53" customFormat="1" x14ac:dyDescent="0.2">
      <c r="B15" s="18" t="s">
        <v>50</v>
      </c>
      <c r="C15" s="18" t="s">
        <v>51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">
      <c r="B16" s="17" t="s">
        <v>52</v>
      </c>
      <c r="C16" s="17"/>
      <c r="D16" s="95">
        <f t="shared" ref="D16:I16" si="1">SUM(D14:D15)</f>
        <v>225</v>
      </c>
      <c r="E16" s="79">
        <f t="shared" si="1"/>
        <v>3.3</v>
      </c>
      <c r="F16" s="79">
        <f t="shared" si="1"/>
        <v>9.58</v>
      </c>
      <c r="G16" s="79">
        <f t="shared" si="1"/>
        <v>45.1</v>
      </c>
      <c r="H16" s="80">
        <f t="shared" si="1"/>
        <v>279</v>
      </c>
      <c r="I16" s="80">
        <f t="shared" si="1"/>
        <v>35</v>
      </c>
      <c r="J16" s="81"/>
    </row>
    <row r="17" spans="2:15" x14ac:dyDescent="0.2">
      <c r="B17" s="96" t="s">
        <v>0</v>
      </c>
      <c r="C17" s="97"/>
      <c r="D17" s="97"/>
      <c r="E17" s="97"/>
      <c r="F17" s="97"/>
      <c r="G17" s="97"/>
      <c r="H17" s="97"/>
      <c r="I17" s="97"/>
      <c r="J17" s="98"/>
    </row>
    <row r="18" spans="2:15" s="52" customFormat="1" x14ac:dyDescent="0.2">
      <c r="B18" s="59" t="s">
        <v>38</v>
      </c>
      <c r="C18" s="59" t="s">
        <v>29</v>
      </c>
      <c r="D18" s="54">
        <v>200</v>
      </c>
      <c r="E18" s="60">
        <v>1.6</v>
      </c>
      <c r="F18" s="60">
        <v>4.3</v>
      </c>
      <c r="G18" s="60">
        <v>10.199999999999999</v>
      </c>
      <c r="H18" s="61">
        <v>86</v>
      </c>
      <c r="I18" s="62">
        <v>7</v>
      </c>
      <c r="J18" s="63">
        <v>110</v>
      </c>
      <c r="N18" s="53"/>
      <c r="O18" s="53"/>
    </row>
    <row r="19" spans="2:15" s="52" customFormat="1" x14ac:dyDescent="0.2">
      <c r="B19" s="59" t="s">
        <v>39</v>
      </c>
      <c r="C19" s="59" t="s">
        <v>30</v>
      </c>
      <c r="D19" s="54">
        <v>150</v>
      </c>
      <c r="E19" s="60">
        <v>5.4</v>
      </c>
      <c r="F19" s="60">
        <v>3.7</v>
      </c>
      <c r="G19" s="60">
        <v>33.340000000000003</v>
      </c>
      <c r="H19" s="61">
        <v>188</v>
      </c>
      <c r="I19" s="62">
        <v>5</v>
      </c>
      <c r="J19" s="63">
        <v>332</v>
      </c>
      <c r="N19" s="27"/>
      <c r="O19" s="27"/>
    </row>
    <row r="20" spans="2:15" s="52" customFormat="1" x14ac:dyDescent="0.2">
      <c r="B20" s="59" t="s">
        <v>42</v>
      </c>
      <c r="C20" s="59" t="s">
        <v>31</v>
      </c>
      <c r="D20" s="54">
        <v>90</v>
      </c>
      <c r="E20" s="60">
        <v>8</v>
      </c>
      <c r="F20" s="60">
        <v>8.1999999999999993</v>
      </c>
      <c r="G20" s="60">
        <v>10.6</v>
      </c>
      <c r="H20" s="61">
        <f t="shared" ref="H20:H22" si="2">(E20+G20)*4+F20*9</f>
        <v>148.19999999999999</v>
      </c>
      <c r="I20" s="62">
        <v>57</v>
      </c>
      <c r="J20" s="63">
        <v>451</v>
      </c>
      <c r="N20" s="27"/>
      <c r="O20" s="27"/>
    </row>
    <row r="21" spans="2:15" s="53" customFormat="1" x14ac:dyDescent="0.2">
      <c r="B21" s="83" t="s">
        <v>57</v>
      </c>
      <c r="C21" s="84" t="s">
        <v>27</v>
      </c>
      <c r="D21" s="85">
        <v>60</v>
      </c>
      <c r="E21" s="85">
        <v>0.5</v>
      </c>
      <c r="F21" s="85">
        <v>0.12</v>
      </c>
      <c r="G21" s="85">
        <v>1.61</v>
      </c>
      <c r="H21" s="85">
        <v>10</v>
      </c>
      <c r="I21" s="85">
        <v>10</v>
      </c>
      <c r="J21" s="86" t="s">
        <v>58</v>
      </c>
      <c r="N21" s="52"/>
      <c r="O21" s="52"/>
    </row>
    <row r="22" spans="2:15" s="52" customFormat="1" x14ac:dyDescent="0.2">
      <c r="B22" s="59" t="s">
        <v>24</v>
      </c>
      <c r="C22" s="59" t="s">
        <v>32</v>
      </c>
      <c r="D22" s="54">
        <v>200</v>
      </c>
      <c r="E22" s="60">
        <v>0.5</v>
      </c>
      <c r="F22" s="60">
        <v>0.1</v>
      </c>
      <c r="G22" s="60">
        <v>30.9</v>
      </c>
      <c r="H22" s="61">
        <f t="shared" si="2"/>
        <v>126.5</v>
      </c>
      <c r="I22" s="62">
        <v>4</v>
      </c>
      <c r="J22" s="63" t="s">
        <v>13</v>
      </c>
      <c r="N22" s="53"/>
      <c r="O22" s="53"/>
    </row>
    <row r="23" spans="2:15" s="69" customFormat="1" x14ac:dyDescent="0.2">
      <c r="B23" s="18" t="s">
        <v>21</v>
      </c>
      <c r="C23" s="18" t="s">
        <v>28</v>
      </c>
      <c r="D23" s="16">
        <v>120</v>
      </c>
      <c r="E23" s="30">
        <v>9.5</v>
      </c>
      <c r="F23" s="30">
        <v>1.2</v>
      </c>
      <c r="G23" s="30">
        <v>58</v>
      </c>
      <c r="H23" s="31">
        <v>281</v>
      </c>
      <c r="I23" s="31">
        <v>5</v>
      </c>
      <c r="J23" s="16">
        <v>366</v>
      </c>
      <c r="N23" s="52"/>
      <c r="O23" s="52"/>
    </row>
    <row r="24" spans="2:15" x14ac:dyDescent="0.2">
      <c r="B24" s="56" t="s">
        <v>14</v>
      </c>
      <c r="C24" s="56"/>
      <c r="D24" s="67">
        <f t="shared" ref="D24:I24" si="3">SUM(D18:D23)</f>
        <v>820</v>
      </c>
      <c r="E24" s="57">
        <f t="shared" si="3"/>
        <v>25.5</v>
      </c>
      <c r="F24" s="57">
        <f t="shared" si="3"/>
        <v>17.62</v>
      </c>
      <c r="G24" s="57">
        <f t="shared" si="3"/>
        <v>144.65</v>
      </c>
      <c r="H24" s="58">
        <f t="shared" si="3"/>
        <v>839.7</v>
      </c>
      <c r="I24" s="58">
        <f t="shared" si="3"/>
        <v>88</v>
      </c>
      <c r="J24" s="54"/>
      <c r="N24" s="53"/>
      <c r="O24" s="53"/>
    </row>
    <row r="25" spans="2:15" x14ac:dyDescent="0.2">
      <c r="B25" s="96" t="s">
        <v>1</v>
      </c>
      <c r="C25" s="97"/>
      <c r="D25" s="97"/>
      <c r="E25" s="97"/>
      <c r="F25" s="97"/>
      <c r="G25" s="97"/>
      <c r="H25" s="97"/>
      <c r="I25" s="97"/>
      <c r="J25" s="98"/>
      <c r="N25" s="52"/>
      <c r="O25" s="52"/>
    </row>
    <row r="26" spans="2:15" s="52" customFormat="1" ht="27" x14ac:dyDescent="0.2">
      <c r="B26" s="59" t="s">
        <v>46</v>
      </c>
      <c r="C26" s="59" t="s">
        <v>45</v>
      </c>
      <c r="D26" s="54">
        <v>170</v>
      </c>
      <c r="E26" s="60">
        <v>28.9</v>
      </c>
      <c r="F26" s="60">
        <v>20.3</v>
      </c>
      <c r="G26" s="60">
        <v>43.2</v>
      </c>
      <c r="H26" s="61">
        <f>(E26+G26)*4+F26*9</f>
        <v>471.1</v>
      </c>
      <c r="I26" s="62">
        <v>46.546599999999998</v>
      </c>
      <c r="J26" s="54">
        <v>366</v>
      </c>
      <c r="N26" s="27"/>
      <c r="O26" s="27"/>
    </row>
    <row r="27" spans="2:15" s="53" customFormat="1" ht="15.75" x14ac:dyDescent="0.2">
      <c r="B27" s="12" t="s">
        <v>53</v>
      </c>
      <c r="C27" s="12" t="s">
        <v>54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</row>
    <row r="28" spans="2:15" x14ac:dyDescent="0.2">
      <c r="B28" s="65" t="s">
        <v>15</v>
      </c>
      <c r="C28" s="65"/>
      <c r="D28" s="58">
        <f t="shared" ref="D28:I28" si="4">SUM(D26:D27)</f>
        <v>370</v>
      </c>
      <c r="E28" s="57">
        <f t="shared" si="4"/>
        <v>29.099999999999998</v>
      </c>
      <c r="F28" s="57">
        <f t="shared" si="4"/>
        <v>20.3</v>
      </c>
      <c r="G28" s="57">
        <f t="shared" si="4"/>
        <v>52.5</v>
      </c>
      <c r="H28" s="58">
        <f t="shared" si="4"/>
        <v>509.1</v>
      </c>
      <c r="I28" s="58">
        <f t="shared" si="4"/>
        <v>48.546599999999998</v>
      </c>
      <c r="J28" s="54"/>
      <c r="N28" s="53"/>
      <c r="O28" s="53"/>
    </row>
    <row r="29" spans="2:15" x14ac:dyDescent="0.2">
      <c r="B29" s="96" t="s">
        <v>2</v>
      </c>
      <c r="C29" s="97"/>
      <c r="D29" s="97"/>
      <c r="E29" s="97"/>
      <c r="F29" s="97"/>
      <c r="G29" s="97"/>
      <c r="H29" s="97"/>
      <c r="I29" s="97"/>
      <c r="J29" s="98"/>
      <c r="N29" s="94"/>
      <c r="O29" s="94"/>
    </row>
    <row r="30" spans="2:15" s="52" customFormat="1" x14ac:dyDescent="0.2">
      <c r="B30" s="59" t="s">
        <v>59</v>
      </c>
      <c r="C30" s="59" t="s">
        <v>31</v>
      </c>
      <c r="D30" s="54">
        <v>240</v>
      </c>
      <c r="E30" s="60">
        <v>17.8</v>
      </c>
      <c r="F30" s="60">
        <v>17.8</v>
      </c>
      <c r="G30" s="60">
        <v>32.6</v>
      </c>
      <c r="H30" s="61">
        <v>362</v>
      </c>
      <c r="I30" s="62">
        <v>52</v>
      </c>
      <c r="J30" s="63">
        <v>492</v>
      </c>
      <c r="N30" s="27"/>
      <c r="O30" s="27"/>
    </row>
    <row r="31" spans="2:15" s="53" customFormat="1" x14ac:dyDescent="0.2">
      <c r="B31" s="59" t="s">
        <v>40</v>
      </c>
      <c r="C31" s="59" t="s">
        <v>41</v>
      </c>
      <c r="D31" s="54">
        <v>60</v>
      </c>
      <c r="E31" s="60">
        <v>0.9</v>
      </c>
      <c r="F31" s="60">
        <v>1.5</v>
      </c>
      <c r="G31" s="60">
        <v>4.9000000000000004</v>
      </c>
      <c r="H31" s="61">
        <v>37</v>
      </c>
      <c r="I31" s="62">
        <v>5</v>
      </c>
      <c r="J31" s="63">
        <v>71</v>
      </c>
      <c r="N31" s="27"/>
      <c r="O31" s="27"/>
    </row>
    <row r="32" spans="2:15" s="52" customFormat="1" ht="14.25" customHeight="1" x14ac:dyDescent="0.2">
      <c r="B32" s="59" t="s">
        <v>16</v>
      </c>
      <c r="C32" s="59" t="s">
        <v>33</v>
      </c>
      <c r="D32" s="54">
        <v>200</v>
      </c>
      <c r="E32" s="60">
        <v>0.2</v>
      </c>
      <c r="F32" s="60">
        <v>0</v>
      </c>
      <c r="G32" s="60">
        <v>9.1</v>
      </c>
      <c r="H32" s="61">
        <f>(E32+G32)*4+F32*9</f>
        <v>37.199999999999996</v>
      </c>
      <c r="I32" s="62">
        <v>2</v>
      </c>
      <c r="J32" s="63">
        <v>685</v>
      </c>
      <c r="N32" s="27"/>
      <c r="O32" s="27"/>
    </row>
    <row r="33" spans="1:26" s="53" customFormat="1" x14ac:dyDescent="0.2">
      <c r="B33" s="18" t="s">
        <v>21</v>
      </c>
      <c r="C33" s="18" t="s">
        <v>60</v>
      </c>
      <c r="D33" s="16">
        <v>100</v>
      </c>
      <c r="E33" s="30">
        <v>7.9</v>
      </c>
      <c r="F33" s="30">
        <v>1</v>
      </c>
      <c r="G33" s="30">
        <v>48.33</v>
      </c>
      <c r="H33" s="31">
        <v>234</v>
      </c>
      <c r="I33" s="31">
        <v>5</v>
      </c>
      <c r="J33" s="16">
        <v>366</v>
      </c>
      <c r="N33" s="27"/>
      <c r="O33" s="27"/>
    </row>
    <row r="34" spans="1:26" s="52" customFormat="1" x14ac:dyDescent="0.2">
      <c r="B34" s="55" t="s">
        <v>23</v>
      </c>
      <c r="C34" s="55" t="s">
        <v>27</v>
      </c>
      <c r="D34" s="54">
        <v>10</v>
      </c>
      <c r="E34" s="64">
        <v>0.1</v>
      </c>
      <c r="F34" s="64">
        <v>8.3000000000000007</v>
      </c>
      <c r="G34" s="64">
        <v>0.1</v>
      </c>
      <c r="H34" s="61">
        <f>(E34+G34)*4+F34*9</f>
        <v>75.5</v>
      </c>
      <c r="I34" s="61">
        <v>5.8</v>
      </c>
      <c r="J34" s="54">
        <v>365</v>
      </c>
      <c r="N34" s="27"/>
      <c r="O34" s="27"/>
    </row>
    <row r="35" spans="1:26" x14ac:dyDescent="0.2">
      <c r="B35" s="65" t="s">
        <v>17</v>
      </c>
      <c r="C35" s="65"/>
      <c r="D35" s="67">
        <f t="shared" ref="D35:I35" si="5">SUM(D30:D34)</f>
        <v>610</v>
      </c>
      <c r="E35" s="66">
        <f t="shared" si="5"/>
        <v>26.9</v>
      </c>
      <c r="F35" s="66">
        <f t="shared" si="5"/>
        <v>28.6</v>
      </c>
      <c r="G35" s="66">
        <f t="shared" si="5"/>
        <v>95.03</v>
      </c>
      <c r="H35" s="67">
        <f t="shared" si="5"/>
        <v>745.7</v>
      </c>
      <c r="I35" s="67">
        <f t="shared" si="5"/>
        <v>69.8</v>
      </c>
      <c r="J35" s="54"/>
    </row>
    <row r="36" spans="1:26" x14ac:dyDescent="0.2">
      <c r="B36" s="96" t="s">
        <v>3</v>
      </c>
      <c r="C36" s="97"/>
      <c r="D36" s="97"/>
      <c r="E36" s="97"/>
      <c r="F36" s="97"/>
      <c r="G36" s="97"/>
      <c r="H36" s="97"/>
      <c r="I36" s="97"/>
      <c r="J36" s="98"/>
    </row>
    <row r="37" spans="1:26" s="53" customFormat="1" x14ac:dyDescent="0.2">
      <c r="B37" s="18" t="s">
        <v>55</v>
      </c>
      <c r="C37" s="18" t="s">
        <v>54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27"/>
      <c r="O37" s="27"/>
    </row>
    <row r="38" spans="1:26" s="73" customFormat="1" x14ac:dyDescent="0.2">
      <c r="A38" s="70"/>
      <c r="B38" s="18" t="s">
        <v>21</v>
      </c>
      <c r="C38" s="18" t="s">
        <v>60</v>
      </c>
      <c r="D38" s="16">
        <v>50</v>
      </c>
      <c r="E38" s="30">
        <v>4.25</v>
      </c>
      <c r="F38" s="30">
        <v>1.65</v>
      </c>
      <c r="G38" s="30">
        <v>24.15</v>
      </c>
      <c r="H38" s="31">
        <v>125</v>
      </c>
      <c r="I38" s="31" t="s">
        <v>12</v>
      </c>
      <c r="J38" s="16">
        <v>366</v>
      </c>
      <c r="K38" s="53"/>
      <c r="L38" s="94"/>
      <c r="M38" s="94"/>
      <c r="N38" s="27"/>
      <c r="O38" s="27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68" t="s">
        <v>22</v>
      </c>
      <c r="C39" s="68"/>
      <c r="D39" s="67">
        <f t="shared" ref="D39:I39" si="6">SUM(D37:D38)</f>
        <v>250</v>
      </c>
      <c r="E39" s="66">
        <f t="shared" si="6"/>
        <v>7.85</v>
      </c>
      <c r="F39" s="66">
        <f t="shared" si="6"/>
        <v>4.75</v>
      </c>
      <c r="G39" s="66">
        <f t="shared" si="6"/>
        <v>37.75</v>
      </c>
      <c r="H39" s="67">
        <f t="shared" si="6"/>
        <v>221.7</v>
      </c>
      <c r="I39" s="67">
        <f t="shared" si="6"/>
        <v>10.44</v>
      </c>
      <c r="J39" s="54"/>
    </row>
    <row r="40" spans="1:26" x14ac:dyDescent="0.2">
      <c r="B40" s="19" t="s">
        <v>18</v>
      </c>
      <c r="C40" s="19"/>
      <c r="D40" s="23">
        <f t="shared" ref="D40:I40" si="7">SUM(D12,D16,D24,D28,D35,D39)</f>
        <v>2745</v>
      </c>
      <c r="E40" s="23">
        <f t="shared" si="7"/>
        <v>109.54999999999998</v>
      </c>
      <c r="F40" s="23">
        <f t="shared" si="7"/>
        <v>103.15</v>
      </c>
      <c r="G40" s="23">
        <f t="shared" si="7"/>
        <v>454.63</v>
      </c>
      <c r="H40" s="23">
        <f t="shared" si="7"/>
        <v>3183.2</v>
      </c>
      <c r="I40" s="23">
        <f t="shared" si="7"/>
        <v>283.54660000000001</v>
      </c>
      <c r="J40" s="16"/>
    </row>
    <row r="41" spans="1:26" x14ac:dyDescent="0.2">
      <c r="B41" s="99"/>
      <c r="C41" s="100"/>
      <c r="D41" s="100"/>
      <c r="E41" s="100"/>
      <c r="F41" s="100"/>
      <c r="G41" s="100"/>
      <c r="H41" s="100"/>
      <c r="I41" s="100"/>
      <c r="J41" s="101"/>
      <c r="K41" s="53"/>
    </row>
    <row r="42" spans="1:26" x14ac:dyDescent="0.2">
      <c r="B42" s="24"/>
      <c r="C42" s="24"/>
      <c r="D42" s="24"/>
      <c r="E42" s="43"/>
      <c r="F42" s="43"/>
      <c r="G42" s="43"/>
      <c r="H42" s="44"/>
      <c r="I42" s="44"/>
      <c r="J42" s="45"/>
    </row>
    <row r="43" spans="1:26" x14ac:dyDescent="0.2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7:J17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workbookViewId="0">
      <selection activeCell="I40" sqref="I40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106"/>
      <c r="G1" s="106"/>
      <c r="H1" s="106"/>
      <c r="I1" s="106"/>
      <c r="J1" s="106"/>
    </row>
    <row r="2" spans="2:12" s="33" customFormat="1" ht="15.6" x14ac:dyDescent="0.3">
      <c r="B2" s="2"/>
      <c r="C2" s="2"/>
      <c r="D2" s="2"/>
      <c r="E2" s="32"/>
      <c r="F2" s="107"/>
      <c r="G2" s="107"/>
      <c r="H2" s="107"/>
      <c r="I2" s="107"/>
      <c r="J2" s="107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61</v>
      </c>
    </row>
    <row r="4" spans="2:12" s="33" customFormat="1" ht="15.6" x14ac:dyDescent="0.3">
      <c r="B4" s="108"/>
      <c r="C4" s="108"/>
      <c r="D4" s="108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12" t="s">
        <v>5</v>
      </c>
      <c r="E5" s="114" t="s">
        <v>6</v>
      </c>
      <c r="F5" s="114"/>
      <c r="G5" s="114"/>
      <c r="H5" s="115" t="s">
        <v>7</v>
      </c>
      <c r="I5" s="40" t="s">
        <v>25</v>
      </c>
      <c r="J5" s="116" t="s">
        <v>8</v>
      </c>
    </row>
    <row r="6" spans="2:12" ht="15.75" x14ac:dyDescent="0.2">
      <c r="B6" s="26"/>
      <c r="C6" s="11"/>
      <c r="D6" s="113"/>
      <c r="E6" s="49" t="s">
        <v>9</v>
      </c>
      <c r="F6" s="49" t="s">
        <v>10</v>
      </c>
      <c r="G6" s="49" t="s">
        <v>11</v>
      </c>
      <c r="H6" s="115"/>
      <c r="I6" s="50"/>
      <c r="J6" s="116"/>
    </row>
    <row r="7" spans="2:12" ht="15.75" x14ac:dyDescent="0.2">
      <c r="B7" s="25"/>
      <c r="C7" s="109" t="s">
        <v>43</v>
      </c>
      <c r="D7" s="110"/>
      <c r="E7" s="110"/>
      <c r="F7" s="110"/>
      <c r="G7" s="111"/>
      <c r="H7" s="41"/>
      <c r="I7" s="41"/>
      <c r="J7" s="4"/>
    </row>
    <row r="8" spans="2:12" x14ac:dyDescent="0.2">
      <c r="B8" s="105" t="s">
        <v>19</v>
      </c>
      <c r="C8" s="105"/>
      <c r="D8" s="105"/>
      <c r="E8" s="105"/>
      <c r="F8" s="105"/>
      <c r="G8" s="105"/>
      <c r="H8" s="105"/>
      <c r="I8" s="105"/>
      <c r="J8" s="105"/>
    </row>
    <row r="9" spans="2:12" x14ac:dyDescent="0.2">
      <c r="B9" s="12" t="s">
        <v>56</v>
      </c>
      <c r="C9" s="12" t="s">
        <v>47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ht="15.75" x14ac:dyDescent="0.2">
      <c r="B10" s="12" t="s">
        <v>55</v>
      </c>
      <c r="C10" s="12" t="s">
        <v>32</v>
      </c>
      <c r="D10" s="71">
        <v>250</v>
      </c>
      <c r="E10" s="72">
        <v>4.5</v>
      </c>
      <c r="F10" s="72">
        <v>3.8</v>
      </c>
      <c r="G10" s="72">
        <v>17</v>
      </c>
      <c r="H10" s="72">
        <v>121</v>
      </c>
      <c r="I10" s="82">
        <v>12</v>
      </c>
      <c r="J10" s="81">
        <v>693</v>
      </c>
    </row>
    <row r="11" spans="2:12" ht="28.5" customHeight="1" x14ac:dyDescent="0.2">
      <c r="B11" s="15" t="s">
        <v>62</v>
      </c>
      <c r="C11" s="15" t="s">
        <v>28</v>
      </c>
      <c r="D11" s="16">
        <v>80</v>
      </c>
      <c r="E11" s="16">
        <v>5.6</v>
      </c>
      <c r="F11" s="16">
        <v>9</v>
      </c>
      <c r="G11" s="16">
        <v>33.9</v>
      </c>
      <c r="H11" s="14">
        <v>239</v>
      </c>
      <c r="I11" s="14">
        <v>9</v>
      </c>
      <c r="J11" s="16" t="s">
        <v>63</v>
      </c>
    </row>
    <row r="12" spans="2:12" x14ac:dyDescent="0.2">
      <c r="B12" s="17" t="s">
        <v>20</v>
      </c>
      <c r="C12" s="17"/>
      <c r="D12" s="23">
        <f t="shared" ref="D12:I12" si="0">SUM(D9:D11)</f>
        <v>580</v>
      </c>
      <c r="E12" s="28">
        <f t="shared" si="0"/>
        <v>19.7</v>
      </c>
      <c r="F12" s="28">
        <f t="shared" si="0"/>
        <v>25.5</v>
      </c>
      <c r="G12" s="28">
        <f t="shared" si="0"/>
        <v>91</v>
      </c>
      <c r="H12" s="29">
        <f t="shared" si="0"/>
        <v>673</v>
      </c>
      <c r="I12" s="29">
        <f t="shared" si="0"/>
        <v>40</v>
      </c>
      <c r="J12" s="16"/>
    </row>
    <row r="13" spans="2:12" s="53" customFormat="1" x14ac:dyDescent="0.2">
      <c r="B13" s="102" t="s">
        <v>48</v>
      </c>
      <c r="C13" s="103"/>
      <c r="D13" s="103"/>
      <c r="E13" s="103"/>
      <c r="F13" s="103"/>
      <c r="G13" s="103"/>
      <c r="H13" s="103"/>
      <c r="I13" s="103"/>
      <c r="J13" s="104"/>
    </row>
    <row r="14" spans="2:12" s="53" customFormat="1" x14ac:dyDescent="0.2">
      <c r="B14" s="18" t="s">
        <v>64</v>
      </c>
      <c r="C14" s="18" t="s">
        <v>49</v>
      </c>
      <c r="D14" s="16">
        <v>25</v>
      </c>
      <c r="E14" s="30">
        <v>1</v>
      </c>
      <c r="F14" s="30">
        <v>8.7799999999999994</v>
      </c>
      <c r="G14" s="30">
        <v>13.6</v>
      </c>
      <c r="H14" s="31">
        <v>137</v>
      </c>
      <c r="I14" s="31">
        <v>20</v>
      </c>
      <c r="J14" s="16" t="s">
        <v>12</v>
      </c>
    </row>
    <row r="15" spans="2:12" s="53" customFormat="1" x14ac:dyDescent="0.2">
      <c r="B15" s="18" t="s">
        <v>50</v>
      </c>
      <c r="C15" s="18" t="s">
        <v>51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">
      <c r="B16" s="17" t="s">
        <v>52</v>
      </c>
      <c r="C16" s="17"/>
      <c r="D16" s="95">
        <f t="shared" ref="D16:I16" si="1">SUM(D14:D15)</f>
        <v>225</v>
      </c>
      <c r="E16" s="79">
        <f t="shared" si="1"/>
        <v>3.3</v>
      </c>
      <c r="F16" s="79">
        <f t="shared" si="1"/>
        <v>9.58</v>
      </c>
      <c r="G16" s="79">
        <f t="shared" si="1"/>
        <v>45.1</v>
      </c>
      <c r="H16" s="80">
        <f t="shared" si="1"/>
        <v>279</v>
      </c>
      <c r="I16" s="80">
        <f t="shared" si="1"/>
        <v>35</v>
      </c>
      <c r="J16" s="81"/>
    </row>
    <row r="17" spans="2:17" x14ac:dyDescent="0.2">
      <c r="B17" s="117" t="s">
        <v>0</v>
      </c>
      <c r="C17" s="118"/>
      <c r="D17" s="118"/>
      <c r="E17" s="118"/>
      <c r="F17" s="118"/>
      <c r="G17" s="118"/>
      <c r="H17" s="118"/>
      <c r="I17" s="118"/>
      <c r="J17" s="119"/>
    </row>
    <row r="18" spans="2:17" x14ac:dyDescent="0.2">
      <c r="B18" s="12" t="s">
        <v>38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7" x14ac:dyDescent="0.2">
      <c r="B19" s="12" t="s">
        <v>39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7" x14ac:dyDescent="0.2">
      <c r="B20" s="12" t="s">
        <v>42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2">(E20+G20)*4+F20*9</f>
        <v>164.7</v>
      </c>
      <c r="I20" s="20">
        <v>63.459600000000002</v>
      </c>
      <c r="J20" s="21">
        <v>451</v>
      </c>
    </row>
    <row r="21" spans="2:17" s="53" customFormat="1" x14ac:dyDescent="0.2">
      <c r="B21" s="12" t="s">
        <v>57</v>
      </c>
      <c r="C21" s="12" t="s">
        <v>27</v>
      </c>
      <c r="D21" s="81">
        <v>100</v>
      </c>
      <c r="E21" s="87">
        <v>0.8</v>
      </c>
      <c r="F21" s="87">
        <v>0.2</v>
      </c>
      <c r="G21" s="87">
        <v>2.6</v>
      </c>
      <c r="H21" s="88">
        <v>15</v>
      </c>
      <c r="I21" s="89">
        <v>18</v>
      </c>
      <c r="J21" s="90" t="s">
        <v>58</v>
      </c>
    </row>
    <row r="22" spans="2:17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2"/>
        <v>126.5</v>
      </c>
      <c r="I22" s="20">
        <v>4</v>
      </c>
      <c r="J22" s="21" t="s">
        <v>13</v>
      </c>
    </row>
    <row r="23" spans="2:17" x14ac:dyDescent="0.2">
      <c r="B23" s="18" t="s">
        <v>21</v>
      </c>
      <c r="C23" s="18" t="s">
        <v>28</v>
      </c>
      <c r="D23" s="16">
        <v>150</v>
      </c>
      <c r="E23" s="30">
        <v>11.9</v>
      </c>
      <c r="F23" s="30">
        <v>1.5</v>
      </c>
      <c r="G23" s="30">
        <v>72.5</v>
      </c>
      <c r="H23" s="31">
        <f t="shared" si="2"/>
        <v>351.1</v>
      </c>
      <c r="I23" s="31">
        <v>7</v>
      </c>
      <c r="J23" s="16">
        <v>366</v>
      </c>
    </row>
    <row r="24" spans="2:17" x14ac:dyDescent="0.2">
      <c r="B24" s="17" t="s">
        <v>14</v>
      </c>
      <c r="C24" s="17"/>
      <c r="D24" s="23">
        <f t="shared" ref="D24:I24" si="3">SUM(D18:D23)</f>
        <v>980</v>
      </c>
      <c r="E24" s="28">
        <f t="shared" si="3"/>
        <v>30.6</v>
      </c>
      <c r="F24" s="28">
        <f t="shared" si="3"/>
        <v>20.7</v>
      </c>
      <c r="G24" s="28">
        <f t="shared" si="3"/>
        <v>170.6</v>
      </c>
      <c r="H24" s="29">
        <f t="shared" si="3"/>
        <v>991.30000000000007</v>
      </c>
      <c r="I24" s="29">
        <f t="shared" si="3"/>
        <v>107.45959999999999</v>
      </c>
      <c r="J24" s="16"/>
    </row>
    <row r="25" spans="2:17" x14ac:dyDescent="0.2">
      <c r="B25" s="117" t="s">
        <v>1</v>
      </c>
      <c r="C25" s="118"/>
      <c r="D25" s="118"/>
      <c r="E25" s="118"/>
      <c r="F25" s="118"/>
      <c r="G25" s="118"/>
      <c r="H25" s="118"/>
      <c r="I25" s="118"/>
      <c r="J25" s="119"/>
    </row>
    <row r="26" spans="2:17" ht="27" x14ac:dyDescent="0.2">
      <c r="B26" s="12" t="s">
        <v>46</v>
      </c>
      <c r="C26" s="12" t="s">
        <v>45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  <c r="N26" s="53"/>
      <c r="O26" s="53"/>
      <c r="P26" s="53"/>
      <c r="Q26" s="53"/>
    </row>
    <row r="27" spans="2:17" s="53" customFormat="1" ht="15.75" x14ac:dyDescent="0.2">
      <c r="B27" s="12" t="s">
        <v>53</v>
      </c>
      <c r="C27" s="12" t="s">
        <v>54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  <c r="P27" s="27"/>
      <c r="Q27" s="27"/>
    </row>
    <row r="28" spans="2:17" x14ac:dyDescent="0.2">
      <c r="B28" s="19" t="s">
        <v>15</v>
      </c>
      <c r="C28" s="19"/>
      <c r="D28" s="29">
        <f t="shared" ref="D28:I28" si="4">SUM(D26:D27)</f>
        <v>430</v>
      </c>
      <c r="E28" s="28">
        <f t="shared" si="4"/>
        <v>39.300000000000004</v>
      </c>
      <c r="F28" s="28">
        <f t="shared" si="4"/>
        <v>27.46</v>
      </c>
      <c r="G28" s="28">
        <f t="shared" si="4"/>
        <v>67.739999999999995</v>
      </c>
      <c r="H28" s="29">
        <f t="shared" si="4"/>
        <v>730</v>
      </c>
      <c r="I28" s="29">
        <f t="shared" si="4"/>
        <v>65</v>
      </c>
      <c r="J28" s="16"/>
    </row>
    <row r="29" spans="2:17" x14ac:dyDescent="0.2">
      <c r="B29" s="117" t="s">
        <v>2</v>
      </c>
      <c r="C29" s="118"/>
      <c r="D29" s="118"/>
      <c r="E29" s="118"/>
      <c r="F29" s="118"/>
      <c r="G29" s="118"/>
      <c r="H29" s="118"/>
      <c r="I29" s="118"/>
      <c r="J29" s="119"/>
    </row>
    <row r="30" spans="2:17" x14ac:dyDescent="0.2">
      <c r="B30" s="12" t="s">
        <v>59</v>
      </c>
      <c r="C30" s="12" t="s">
        <v>31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61</v>
      </c>
      <c r="J30" s="21">
        <v>492</v>
      </c>
    </row>
    <row r="31" spans="2:17" x14ac:dyDescent="0.2">
      <c r="B31" s="12" t="s">
        <v>40</v>
      </c>
      <c r="C31" s="12" t="s">
        <v>41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7" x14ac:dyDescent="0.2">
      <c r="B32" s="12" t="s">
        <v>16</v>
      </c>
      <c r="C32" s="12" t="s">
        <v>33</v>
      </c>
      <c r="D32" s="16">
        <v>200</v>
      </c>
      <c r="E32" s="76">
        <v>0.2</v>
      </c>
      <c r="F32" s="76">
        <v>0</v>
      </c>
      <c r="G32" s="76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26" ht="15.75" x14ac:dyDescent="0.25">
      <c r="B33" s="18" t="s">
        <v>21</v>
      </c>
      <c r="C33" s="18" t="s">
        <v>28</v>
      </c>
      <c r="D33" s="75">
        <v>120</v>
      </c>
      <c r="E33" s="72">
        <v>9.5</v>
      </c>
      <c r="F33" s="72">
        <v>1.2</v>
      </c>
      <c r="G33" s="72">
        <v>58</v>
      </c>
      <c r="H33" s="74">
        <v>281</v>
      </c>
      <c r="I33" s="31">
        <v>5</v>
      </c>
      <c r="J33" s="16">
        <v>366</v>
      </c>
    </row>
    <row r="34" spans="1:26" x14ac:dyDescent="0.2">
      <c r="B34" s="18" t="s">
        <v>23</v>
      </c>
      <c r="C34" s="18" t="s">
        <v>27</v>
      </c>
      <c r="D34" s="16">
        <v>10</v>
      </c>
      <c r="E34" s="77">
        <v>0.1</v>
      </c>
      <c r="F34" s="77">
        <v>8.3000000000000007</v>
      </c>
      <c r="G34" s="77">
        <v>0.1</v>
      </c>
      <c r="H34" s="14">
        <f>(E34+G34)*4+F34*9</f>
        <v>75.5</v>
      </c>
      <c r="I34" s="14">
        <v>5.8</v>
      </c>
      <c r="J34" s="16">
        <v>365</v>
      </c>
    </row>
    <row r="35" spans="1:26" x14ac:dyDescent="0.2">
      <c r="B35" s="19" t="s">
        <v>17</v>
      </c>
      <c r="C35" s="19"/>
      <c r="D35" s="23">
        <f t="shared" ref="D35:I35" si="5">SUM(D30:D34)</f>
        <v>710</v>
      </c>
      <c r="E35" s="42">
        <f t="shared" si="5"/>
        <v>31.97</v>
      </c>
      <c r="F35" s="42">
        <f t="shared" si="5"/>
        <v>32.870000000000005</v>
      </c>
      <c r="G35" s="42">
        <f t="shared" si="5"/>
        <v>113.44</v>
      </c>
      <c r="H35" s="23">
        <f t="shared" si="5"/>
        <v>877.7</v>
      </c>
      <c r="I35" s="23">
        <f t="shared" si="5"/>
        <v>81.8</v>
      </c>
      <c r="J35" s="16"/>
    </row>
    <row r="36" spans="1:26" x14ac:dyDescent="0.2">
      <c r="B36" s="117" t="s">
        <v>3</v>
      </c>
      <c r="C36" s="118"/>
      <c r="D36" s="118"/>
      <c r="E36" s="118"/>
      <c r="F36" s="118"/>
      <c r="G36" s="118"/>
      <c r="H36" s="118"/>
      <c r="I36" s="118"/>
      <c r="J36" s="119"/>
      <c r="N36" s="53"/>
      <c r="O36" s="53"/>
      <c r="P36" s="53"/>
      <c r="Q36" s="53"/>
    </row>
    <row r="37" spans="1:26" s="53" customFormat="1" x14ac:dyDescent="0.2">
      <c r="B37" s="18" t="s">
        <v>55</v>
      </c>
      <c r="C37" s="18" t="s">
        <v>54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94"/>
      <c r="O37" s="94"/>
      <c r="P37" s="94"/>
      <c r="Q37" s="94"/>
    </row>
    <row r="38" spans="1:26" s="73" customFormat="1" x14ac:dyDescent="0.2">
      <c r="A38" s="70"/>
      <c r="B38" s="55" t="s">
        <v>21</v>
      </c>
      <c r="C38" s="55" t="s">
        <v>60</v>
      </c>
      <c r="D38" s="91">
        <v>50</v>
      </c>
      <c r="E38" s="92">
        <v>4.25</v>
      </c>
      <c r="F38" s="92">
        <v>1.65</v>
      </c>
      <c r="G38" s="92">
        <v>24.15</v>
      </c>
      <c r="H38" s="93">
        <v>125</v>
      </c>
      <c r="I38" s="93" t="s">
        <v>12</v>
      </c>
      <c r="J38" s="91">
        <v>366</v>
      </c>
      <c r="K38" s="94"/>
      <c r="L38" s="94"/>
      <c r="M38" s="94"/>
      <c r="N38" s="27"/>
      <c r="O38" s="27"/>
      <c r="P38" s="27"/>
      <c r="Q38" s="27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22" t="s">
        <v>22</v>
      </c>
      <c r="C39" s="22"/>
      <c r="D39" s="23">
        <f t="shared" ref="D39:I39" si="6">SUM(D37:D38)</f>
        <v>250</v>
      </c>
      <c r="E39" s="42">
        <f t="shared" si="6"/>
        <v>7.85</v>
      </c>
      <c r="F39" s="42">
        <f t="shared" si="6"/>
        <v>4.75</v>
      </c>
      <c r="G39" s="42">
        <f t="shared" si="6"/>
        <v>37.75</v>
      </c>
      <c r="H39" s="23">
        <f t="shared" si="6"/>
        <v>221.7</v>
      </c>
      <c r="I39" s="23">
        <f t="shared" si="6"/>
        <v>10.44</v>
      </c>
      <c r="J39" s="16"/>
    </row>
    <row r="40" spans="1:26" x14ac:dyDescent="0.2">
      <c r="B40" s="19" t="s">
        <v>18</v>
      </c>
      <c r="C40" s="19"/>
      <c r="D40" s="23">
        <f>SUM(D12,D16,D24,D28,D35,D39)</f>
        <v>3175</v>
      </c>
      <c r="E40" s="23">
        <f t="shared" ref="E40:I40" si="7">SUM(E12,E16,E24,E28,E35,E39)</f>
        <v>132.72</v>
      </c>
      <c r="F40" s="23">
        <f t="shared" si="7"/>
        <v>120.86000000000001</v>
      </c>
      <c r="G40" s="23">
        <f t="shared" si="7"/>
        <v>525.63</v>
      </c>
      <c r="H40" s="23">
        <f t="shared" si="7"/>
        <v>3772.7</v>
      </c>
      <c r="I40" s="23">
        <f t="shared" si="7"/>
        <v>339.69959999999998</v>
      </c>
      <c r="J40" s="16"/>
    </row>
    <row r="41" spans="1:26" ht="13.9" x14ac:dyDescent="0.25">
      <c r="B41" s="99"/>
      <c r="C41" s="100"/>
      <c r="D41" s="100"/>
      <c r="E41" s="100"/>
      <c r="F41" s="100"/>
      <c r="G41" s="100"/>
      <c r="H41" s="100"/>
      <c r="I41" s="100"/>
      <c r="J41" s="101"/>
    </row>
    <row r="42" spans="1:26" ht="13.9" x14ac:dyDescent="0.25">
      <c r="B42" s="24"/>
      <c r="C42" s="24"/>
      <c r="D42" s="24"/>
      <c r="E42" s="43"/>
      <c r="F42" s="43"/>
      <c r="G42" s="43"/>
      <c r="H42" s="44"/>
      <c r="I42" s="44"/>
      <c r="J42" s="45"/>
    </row>
    <row r="43" spans="1:26" ht="13.9" x14ac:dyDescent="0.25">
      <c r="B43" s="24"/>
      <c r="C43" s="24"/>
      <c r="D43" s="24"/>
      <c r="E43" s="43"/>
      <c r="F43" s="43"/>
      <c r="G43" s="43"/>
      <c r="H43" s="44"/>
      <c r="I43" s="44"/>
      <c r="J43" s="45"/>
    </row>
    <row r="44" spans="1:26" x14ac:dyDescent="0.2">
      <c r="B44" s="24"/>
      <c r="C44" s="24"/>
      <c r="D44" s="24"/>
      <c r="E44" s="43"/>
      <c r="F44" s="43"/>
      <c r="G44" s="43"/>
      <c r="H44" s="44"/>
      <c r="I44" s="44"/>
      <c r="J44" s="45"/>
    </row>
    <row r="45" spans="1:26" x14ac:dyDescent="0.2">
      <c r="B45" s="24"/>
      <c r="C45" s="24"/>
      <c r="D45" s="24"/>
      <c r="E45" s="43"/>
      <c r="F45" s="43"/>
      <c r="G45" s="43"/>
      <c r="H45" s="44"/>
      <c r="I45" s="44"/>
      <c r="J45" s="45"/>
    </row>
    <row r="46" spans="1:26" x14ac:dyDescent="0.2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7:J17"/>
    <mergeCell ref="B25:J25"/>
    <mergeCell ref="B29:J29"/>
    <mergeCell ref="B36:J36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2026-02-26T10:09:09Z</dcterms:modified>
</cp:coreProperties>
</file>