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205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3" i="2" l="1"/>
  <c r="D13" i="2" l="1"/>
  <c r="E13" i="2"/>
  <c r="F13" i="2"/>
  <c r="G13" i="2"/>
  <c r="I13" i="2"/>
  <c r="D39" i="5" l="1"/>
  <c r="E39" i="5"/>
  <c r="F39" i="5"/>
  <c r="G39" i="5"/>
  <c r="I39" i="5"/>
  <c r="D35" i="5"/>
  <c r="E35" i="5"/>
  <c r="F35" i="5"/>
  <c r="G35" i="5"/>
  <c r="I35" i="5"/>
  <c r="D27" i="5"/>
  <c r="E27" i="5"/>
  <c r="F27" i="5"/>
  <c r="G27" i="5"/>
  <c r="I27" i="5"/>
  <c r="D23" i="5"/>
  <c r="E23" i="5"/>
  <c r="F23" i="5"/>
  <c r="G23" i="5"/>
  <c r="I23" i="5"/>
  <c r="D16" i="5"/>
  <c r="E16" i="5"/>
  <c r="F16" i="5"/>
  <c r="G16" i="5"/>
  <c r="H16" i="5"/>
  <c r="I16" i="5"/>
  <c r="D13" i="5"/>
  <c r="E13" i="5"/>
  <c r="F13" i="5"/>
  <c r="G13" i="5"/>
  <c r="I13" i="5"/>
  <c r="D39" i="2"/>
  <c r="E39" i="2"/>
  <c r="F39" i="2"/>
  <c r="G39" i="2"/>
  <c r="I39" i="2"/>
  <c r="D35" i="2"/>
  <c r="E35" i="2"/>
  <c r="F35" i="2"/>
  <c r="G35" i="2"/>
  <c r="I35" i="2"/>
  <c r="D27" i="2"/>
  <c r="E27" i="2"/>
  <c r="F27" i="2"/>
  <c r="G27" i="2"/>
  <c r="I27" i="2"/>
  <c r="E23" i="2"/>
  <c r="F23" i="2"/>
  <c r="G23" i="2"/>
  <c r="I23" i="2"/>
  <c r="D16" i="2"/>
  <c r="E16" i="2"/>
  <c r="F16" i="2"/>
  <c r="G16" i="2"/>
  <c r="H16" i="2"/>
  <c r="I16" i="2"/>
  <c r="I40" i="2" l="1"/>
  <c r="G40" i="5"/>
  <c r="F40" i="5"/>
  <c r="I40" i="5"/>
  <c r="G40" i="2"/>
  <c r="F40" i="2"/>
  <c r="H37" i="5"/>
  <c r="H39" i="5" s="1"/>
  <c r="H37" i="2"/>
  <c r="H39" i="2" s="1"/>
  <c r="H34" i="5"/>
  <c r="H35" i="5" s="1"/>
  <c r="H25" i="5"/>
  <c r="H27" i="5" s="1"/>
  <c r="H25" i="2"/>
  <c r="H27" i="2" s="1"/>
  <c r="H11" i="2" l="1"/>
  <c r="H13" i="2" s="1"/>
  <c r="D40" i="5" l="1"/>
  <c r="E40" i="5" l="1"/>
  <c r="H34" i="2"/>
  <c r="H35" i="2" s="1"/>
  <c r="H21" i="2"/>
  <c r="H23" i="2" s="1"/>
  <c r="H40" i="2" s="1"/>
  <c r="E40" i="2" l="1"/>
  <c r="D40" i="2"/>
  <c r="H9" i="5"/>
  <c r="H13" i="5" s="1"/>
  <c r="H21" i="5" l="1"/>
  <c r="H23" i="5" s="1"/>
  <c r="H40" i="5" s="1"/>
</calcChain>
</file>

<file path=xl/sharedStrings.xml><?xml version="1.0" encoding="utf-8"?>
<sst xmlns="http://schemas.openxmlformats.org/spreadsheetml/2006/main" count="142" uniqueCount="68">
  <si>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</si>
  <si>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</si>
  <si>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</si>
  <si>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</si>
  <si>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</si>
  <si>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</si>
  <si>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</si>
  <si>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</si>
  <si>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</si>
  <si>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</si>
  <si>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</si>
  <si>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</si>
  <si>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</si>
  <si>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</si>
  <si>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</si>
  <si>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</si>
  <si>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</si>
  <si>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</si>
  <si>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</si>
  <si>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</si>
  <si>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</si>
  <si>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</si>
  <si>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</si>
  <si>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</si>
  <si>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</si>
  <si>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</si>
  <si>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</si>
  <si>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</si>
  <si>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</si>
  <si>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</si>
  <si>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</si>
  <si>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</si>
  <si>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</si>
  <si>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</si>
  <si>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</si>
  <si>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</si>
  <si>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</si>
  <si>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</si>
  <si>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</si>
  <si>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</si>
  <si>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</si>
  <si>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</si>
  <si>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</si>
  <si>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</si>
  <si>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</si>
  <si>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</si>
  <si>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</si>
  <si>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</si>
  <si>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</si>
  <si>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</si>
  <si>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</si>
  <si>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</si>
  <si>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</si>
  <si>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</si>
  <si>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</si>
  <si>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</si>
  <si>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Яйцо отварное</t>
  </si>
  <si>
    <t>Хлеб белый</t>
  </si>
  <si>
    <t>Булочка сдобная</t>
  </si>
  <si>
    <t xml:space="preserve">Йогурт питьевой </t>
  </si>
  <si>
    <t>Суп фасолевый</t>
  </si>
  <si>
    <t>Сок фруктовый</t>
  </si>
  <si>
    <t>Салат из белокочан.капусты</t>
  </si>
  <si>
    <t>25.02.2026г.</t>
  </si>
  <si>
    <t>Мандарин</t>
  </si>
  <si>
    <t>Фрукт</t>
  </si>
  <si>
    <t>Кексики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</si>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</sst>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opLeftCell="A22" workbookViewId="0">
      <selection activeCell="I40" sqref="I40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23"/>
      <c r="G1" s="123"/>
      <c r="H1" s="123"/>
      <c r="I1" s="123"/>
      <c r="J1" s="123"/>
    </row>
    <row r="2" spans="2:12" s="12" customFormat="1" ht="15.6" x14ac:dyDescent="0.3">
      <c r="B2" s="3"/>
      <c r="C2" s="3"/>
      <c r="D2" s="13"/>
      <c r="E2" s="2"/>
      <c r="F2" s="124"/>
      <c r="G2" s="124"/>
      <c r="H2" s="124"/>
      <c r="I2" s="124"/>
      <c r="J2" s="124"/>
      <c r="L2" s="6"/>
    </row>
    <row r="3" spans="2:12" s="12" customFormat="1" ht="15" x14ac:dyDescent="0.25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 t="s">
        <v>63</v>
      </c>
    </row>
    <row r="4" spans="2:12" s="12" customFormat="1" ht="15.6" x14ac:dyDescent="0.3">
      <c r="B4" s="125"/>
      <c r="C4" s="125"/>
      <c r="D4" s="125"/>
      <c r="E4" s="2"/>
      <c r="F4" s="4"/>
      <c r="G4" s="4"/>
      <c r="H4" s="5"/>
      <c r="I4" s="5"/>
      <c r="J4" s="14"/>
    </row>
    <row r="5" spans="2:12" ht="28.5" customHeight="1" x14ac:dyDescent="0.2">
      <c r="B5" s="61" t="s">
        <v>5</v>
      </c>
      <c r="C5" s="27" t="s">
        <v>29</v>
      </c>
      <c r="D5" s="126" t="s">
        <v>6</v>
      </c>
      <c r="E5" s="128" t="s">
        <v>7</v>
      </c>
      <c r="F5" s="128"/>
      <c r="G5" s="128"/>
      <c r="H5" s="129" t="s">
        <v>8</v>
      </c>
      <c r="I5" s="62" t="s">
        <v>28</v>
      </c>
      <c r="J5" s="130" t="s">
        <v>9</v>
      </c>
    </row>
    <row r="6" spans="2:12" ht="15.75" x14ac:dyDescent="0.2">
      <c r="B6" s="28"/>
      <c r="C6" s="29"/>
      <c r="D6" s="127"/>
      <c r="E6" s="59" t="s">
        <v>10</v>
      </c>
      <c r="F6" s="59" t="s">
        <v>11</v>
      </c>
      <c r="G6" s="59" t="s">
        <v>12</v>
      </c>
      <c r="H6" s="129"/>
      <c r="I6" s="60"/>
      <c r="J6" s="130"/>
    </row>
    <row r="7" spans="2:12" ht="15.75" x14ac:dyDescent="0.2">
      <c r="B7" s="97"/>
      <c r="C7" s="131" t="s">
        <v>54</v>
      </c>
      <c r="D7" s="132"/>
      <c r="E7" s="132"/>
      <c r="F7" s="132"/>
      <c r="G7" s="133"/>
      <c r="H7" s="15"/>
      <c r="I7" s="15"/>
      <c r="J7" s="17"/>
    </row>
    <row r="8" spans="2:12" x14ac:dyDescent="0.2">
      <c r="B8" s="122" t="s">
        <v>20</v>
      </c>
      <c r="C8" s="122"/>
      <c r="D8" s="122"/>
      <c r="E8" s="122"/>
      <c r="F8" s="122"/>
      <c r="G8" s="122"/>
      <c r="H8" s="122"/>
      <c r="I8" s="122"/>
      <c r="J8" s="122"/>
    </row>
    <row r="9" spans="2:12" x14ac:dyDescent="0.2">
      <c r="B9" s="30" t="s">
        <v>45</v>
      </c>
      <c r="C9" s="30" t="s">
        <v>38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46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25</v>
      </c>
      <c r="C11" s="38" t="s">
        <v>39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52</v>
      </c>
    </row>
    <row r="12" spans="2:12" s="66" customFormat="1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0">
        <f t="shared" ref="D13:I13" si="0">SUM(D9:D12)</f>
        <v>510</v>
      </c>
      <c r="E13" s="41">
        <f t="shared" si="0"/>
        <v>21.490000000000002</v>
      </c>
      <c r="F13" s="41">
        <f t="shared" si="0"/>
        <v>25.21</v>
      </c>
      <c r="G13" s="41">
        <f t="shared" si="0"/>
        <v>80.44</v>
      </c>
      <c r="H13" s="42">
        <f t="shared" si="0"/>
        <v>634.74</v>
      </c>
      <c r="I13" s="42">
        <f t="shared" si="0"/>
        <v>45.553199999999997</v>
      </c>
      <c r="J13" s="31"/>
    </row>
    <row r="14" spans="2:12" x14ac:dyDescent="0.2">
      <c r="B14" s="113" t="s">
        <v>0</v>
      </c>
      <c r="C14" s="114"/>
      <c r="D14" s="114"/>
      <c r="E14" s="114"/>
      <c r="F14" s="114"/>
      <c r="G14" s="114"/>
      <c r="H14" s="114"/>
      <c r="I14" s="114"/>
      <c r="J14" s="115"/>
    </row>
    <row r="15" spans="2:12" s="66" customFormat="1" x14ac:dyDescent="0.2">
      <c r="B15" s="36" t="s">
        <v>64</v>
      </c>
      <c r="C15" s="36" t="s">
        <v>65</v>
      </c>
      <c r="D15" s="39">
        <v>100</v>
      </c>
      <c r="E15" s="47">
        <v>0.96</v>
      </c>
      <c r="F15" s="47">
        <v>0.2</v>
      </c>
      <c r="G15" s="47">
        <v>8</v>
      </c>
      <c r="H15" s="48">
        <v>38</v>
      </c>
      <c r="I15" s="48">
        <v>18</v>
      </c>
      <c r="J15" s="39">
        <v>399</v>
      </c>
    </row>
    <row r="16" spans="2:12" s="102" customFormat="1" x14ac:dyDescent="0.2">
      <c r="B16" s="44" t="s">
        <v>23</v>
      </c>
      <c r="C16" s="44"/>
      <c r="D16" s="53">
        <f t="shared" ref="D16:I16" si="1">SUM(D15:D15)</f>
        <v>100</v>
      </c>
      <c r="E16" s="81">
        <f t="shared" si="1"/>
        <v>0.96</v>
      </c>
      <c r="F16" s="81">
        <f t="shared" si="1"/>
        <v>0.2</v>
      </c>
      <c r="G16" s="81">
        <f t="shared" si="1"/>
        <v>8</v>
      </c>
      <c r="H16" s="82">
        <f t="shared" si="1"/>
        <v>38</v>
      </c>
      <c r="I16" s="82">
        <f t="shared" si="1"/>
        <v>18</v>
      </c>
      <c r="J16" s="39"/>
      <c r="K16" s="6"/>
    </row>
    <row r="17" spans="2:11" x14ac:dyDescent="0.2">
      <c r="B17" s="113" t="s">
        <v>1</v>
      </c>
      <c r="C17" s="114"/>
      <c r="D17" s="114"/>
      <c r="E17" s="114"/>
      <c r="F17" s="114"/>
      <c r="G17" s="114"/>
      <c r="H17" s="114"/>
      <c r="I17" s="114"/>
      <c r="J17" s="115"/>
    </row>
    <row r="18" spans="2:11" x14ac:dyDescent="0.2">
      <c r="B18" s="30" t="s">
        <v>60</v>
      </c>
      <c r="C18" s="30" t="s">
        <v>31</v>
      </c>
      <c r="D18" s="39">
        <v>200</v>
      </c>
      <c r="E18" s="77">
        <v>5.8</v>
      </c>
      <c r="F18" s="77">
        <v>3.5</v>
      </c>
      <c r="G18" s="77">
        <v>24.6</v>
      </c>
      <c r="H18" s="78">
        <v>153</v>
      </c>
      <c r="I18" s="79">
        <v>8.5844000000000005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240</v>
      </c>
      <c r="E19" s="77">
        <v>25.03</v>
      </c>
      <c r="F19" s="77">
        <v>25.03</v>
      </c>
      <c r="G19" s="77">
        <v>40.58</v>
      </c>
      <c r="H19" s="78">
        <v>488</v>
      </c>
      <c r="I19" s="79">
        <v>109</v>
      </c>
      <c r="J19" s="80">
        <v>443</v>
      </c>
    </row>
    <row r="20" spans="2:11" x14ac:dyDescent="0.2">
      <c r="B20" s="30" t="s">
        <v>48</v>
      </c>
      <c r="C20" s="30" t="s">
        <v>35</v>
      </c>
      <c r="D20" s="89">
        <v>60</v>
      </c>
      <c r="E20" s="77">
        <v>1.1399999999999999</v>
      </c>
      <c r="F20" s="77">
        <v>5.34</v>
      </c>
      <c r="G20" s="77">
        <v>4.62</v>
      </c>
      <c r="H20" s="90">
        <v>71</v>
      </c>
      <c r="I20" s="79">
        <v>13</v>
      </c>
      <c r="J20" s="80">
        <v>115</v>
      </c>
    </row>
    <row r="21" spans="2:11" x14ac:dyDescent="0.2">
      <c r="B21" s="30" t="s">
        <v>27</v>
      </c>
      <c r="C21" s="30" t="s">
        <v>34</v>
      </c>
      <c r="D21" s="89">
        <v>200</v>
      </c>
      <c r="E21" s="77">
        <v>0.5</v>
      </c>
      <c r="F21" s="77">
        <v>0.1</v>
      </c>
      <c r="G21" s="77">
        <v>30.9</v>
      </c>
      <c r="H21" s="90">
        <f t="shared" ref="H21" si="2">(E21+G21)*4+F21*9</f>
        <v>126.5</v>
      </c>
      <c r="I21" s="79">
        <v>4</v>
      </c>
      <c r="J21" s="80" t="s">
        <v>13</v>
      </c>
    </row>
    <row r="22" spans="2:11" ht="15.75" x14ac:dyDescent="0.2">
      <c r="B22" s="36" t="s">
        <v>22</v>
      </c>
      <c r="C22" s="36" t="s">
        <v>57</v>
      </c>
      <c r="D22" s="89">
        <v>120</v>
      </c>
      <c r="E22" s="93">
        <v>9.5</v>
      </c>
      <c r="F22" s="93">
        <v>1.2</v>
      </c>
      <c r="G22" s="93">
        <v>58</v>
      </c>
      <c r="H22" s="91">
        <v>281</v>
      </c>
      <c r="I22" s="48">
        <v>5</v>
      </c>
      <c r="J22" s="39">
        <v>366</v>
      </c>
    </row>
    <row r="23" spans="2:11" x14ac:dyDescent="0.2">
      <c r="B23" s="45" t="s">
        <v>15</v>
      </c>
      <c r="C23" s="45"/>
      <c r="D23" s="92">
        <f t="shared" ref="D23:I23" si="3">SUM(D18:D22)</f>
        <v>820</v>
      </c>
      <c r="E23" s="92">
        <f t="shared" si="3"/>
        <v>41.97</v>
      </c>
      <c r="F23" s="92">
        <f t="shared" si="3"/>
        <v>35.170000000000009</v>
      </c>
      <c r="G23" s="92">
        <f t="shared" si="3"/>
        <v>158.70000000000002</v>
      </c>
      <c r="H23" s="82">
        <f t="shared" si="3"/>
        <v>1119.5</v>
      </c>
      <c r="I23" s="82">
        <f t="shared" si="3"/>
        <v>139.58440000000002</v>
      </c>
      <c r="J23" s="39"/>
    </row>
    <row r="24" spans="2:11" x14ac:dyDescent="0.2">
      <c r="B24" s="116" t="s">
        <v>2</v>
      </c>
      <c r="C24" s="117"/>
      <c r="D24" s="117"/>
      <c r="E24" s="117"/>
      <c r="F24" s="117"/>
      <c r="G24" s="117"/>
      <c r="H24" s="117"/>
      <c r="I24" s="117"/>
      <c r="J24" s="118"/>
    </row>
    <row r="25" spans="2:11" x14ac:dyDescent="0.2">
      <c r="B25" s="30" t="s">
        <v>58</v>
      </c>
      <c r="C25" s="30" t="s">
        <v>53</v>
      </c>
      <c r="D25" s="39">
        <v>100</v>
      </c>
      <c r="E25" s="77">
        <v>7.8</v>
      </c>
      <c r="F25" s="77">
        <v>8.5</v>
      </c>
      <c r="G25" s="77">
        <v>52.3</v>
      </c>
      <c r="H25" s="78">
        <f t="shared" ref="H25" si="4">(E25+G25)*4+F25*9</f>
        <v>316.89999999999998</v>
      </c>
      <c r="I25" s="79">
        <v>13</v>
      </c>
      <c r="J25" s="80">
        <v>85</v>
      </c>
    </row>
    <row r="26" spans="2:11" x14ac:dyDescent="0.2">
      <c r="B26" s="46" t="s">
        <v>61</v>
      </c>
      <c r="C26" s="46" t="s">
        <v>34</v>
      </c>
      <c r="D26" s="39">
        <v>200</v>
      </c>
      <c r="E26" s="47">
        <v>0.6</v>
      </c>
      <c r="F26" s="47">
        <v>0</v>
      </c>
      <c r="G26" s="47">
        <v>33</v>
      </c>
      <c r="H26" s="48">
        <v>134</v>
      </c>
      <c r="I26" s="48">
        <v>20</v>
      </c>
      <c r="J26" s="39">
        <v>389</v>
      </c>
    </row>
    <row r="27" spans="2:11" x14ac:dyDescent="0.2">
      <c r="B27" s="49" t="s">
        <v>16</v>
      </c>
      <c r="C27" s="49"/>
      <c r="D27" s="82">
        <f t="shared" ref="D27:I27" si="5">SUM(D25:D26)</f>
        <v>300</v>
      </c>
      <c r="E27" s="81">
        <f t="shared" si="5"/>
        <v>8.4</v>
      </c>
      <c r="F27" s="81">
        <f t="shared" si="5"/>
        <v>8.5</v>
      </c>
      <c r="G27" s="81">
        <f t="shared" si="5"/>
        <v>85.3</v>
      </c>
      <c r="H27" s="82">
        <f t="shared" si="5"/>
        <v>450.9</v>
      </c>
      <c r="I27" s="82">
        <f t="shared" si="5"/>
        <v>33</v>
      </c>
      <c r="J27" s="39"/>
    </row>
    <row r="28" spans="2:11" x14ac:dyDescent="0.2">
      <c r="B28" s="116" t="s">
        <v>3</v>
      </c>
      <c r="C28" s="117"/>
      <c r="D28" s="117"/>
      <c r="E28" s="117"/>
      <c r="F28" s="117"/>
      <c r="G28" s="117"/>
      <c r="H28" s="117"/>
      <c r="I28" s="117"/>
      <c r="J28" s="118"/>
    </row>
    <row r="29" spans="2:11" x14ac:dyDescent="0.2">
      <c r="B29" s="30" t="s">
        <v>49</v>
      </c>
      <c r="C29" s="30" t="s">
        <v>51</v>
      </c>
      <c r="D29" s="39">
        <v>110</v>
      </c>
      <c r="E29" s="77">
        <v>17.649999999999999</v>
      </c>
      <c r="F29" s="77">
        <v>14.58</v>
      </c>
      <c r="G29" s="77">
        <v>4.7</v>
      </c>
      <c r="H29" s="78">
        <v>221</v>
      </c>
      <c r="I29" s="79">
        <v>43</v>
      </c>
      <c r="J29" s="80">
        <v>301</v>
      </c>
    </row>
    <row r="30" spans="2:11" x14ac:dyDescent="0.2">
      <c r="B30" s="30" t="s">
        <v>50</v>
      </c>
      <c r="C30" s="30" t="s">
        <v>32</v>
      </c>
      <c r="D30" s="39">
        <v>150</v>
      </c>
      <c r="E30" s="77">
        <v>6.7</v>
      </c>
      <c r="F30" s="77">
        <v>5.3</v>
      </c>
      <c r="G30" s="77">
        <v>37.799999999999997</v>
      </c>
      <c r="H30" s="90">
        <v>226</v>
      </c>
      <c r="I30" s="79">
        <v>7</v>
      </c>
      <c r="J30" s="80">
        <v>297</v>
      </c>
    </row>
    <row r="31" spans="2:11" x14ac:dyDescent="0.2">
      <c r="B31" s="106" t="s">
        <v>62</v>
      </c>
      <c r="C31" s="106" t="s">
        <v>35</v>
      </c>
      <c r="D31" s="101">
        <v>60</v>
      </c>
      <c r="E31" s="101">
        <v>1.3</v>
      </c>
      <c r="F31" s="101">
        <v>2.7</v>
      </c>
      <c r="G31" s="101">
        <v>6.2</v>
      </c>
      <c r="H31" s="101">
        <v>54</v>
      </c>
      <c r="I31" s="101">
        <v>4</v>
      </c>
      <c r="J31" s="101">
        <v>43</v>
      </c>
      <c r="K31" s="66"/>
    </row>
    <row r="32" spans="2:1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33" ht="15.75" x14ac:dyDescent="0.2">
      <c r="B33" s="36" t="s">
        <v>14</v>
      </c>
      <c r="C33" s="36" t="s">
        <v>39</v>
      </c>
      <c r="D33" s="31">
        <v>100</v>
      </c>
      <c r="E33" s="96">
        <v>7.9</v>
      </c>
      <c r="F33" s="96">
        <v>1</v>
      </c>
      <c r="G33" s="96">
        <v>48.3</v>
      </c>
      <c r="H33" s="95">
        <v>246</v>
      </c>
      <c r="I33" s="43">
        <v>4.8</v>
      </c>
      <c r="J33" s="31">
        <v>366</v>
      </c>
    </row>
    <row r="34" spans="1:33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33" x14ac:dyDescent="0.2">
      <c r="B35" s="45" t="s">
        <v>18</v>
      </c>
      <c r="C35" s="45"/>
      <c r="D35" s="50">
        <f t="shared" ref="D35:I35" si="6">SUM(D29:D34)</f>
        <v>630</v>
      </c>
      <c r="E35" s="98">
        <f t="shared" si="6"/>
        <v>33.85</v>
      </c>
      <c r="F35" s="98">
        <f t="shared" si="6"/>
        <v>31.88</v>
      </c>
      <c r="G35" s="98">
        <f t="shared" si="6"/>
        <v>106.19999999999999</v>
      </c>
      <c r="H35" s="50">
        <f t="shared" si="6"/>
        <v>859.5</v>
      </c>
      <c r="I35" s="50">
        <f t="shared" si="6"/>
        <v>66.599999999999994</v>
      </c>
      <c r="J35" s="31"/>
    </row>
    <row r="36" spans="1:33" x14ac:dyDescent="0.2">
      <c r="B36" s="116" t="s">
        <v>4</v>
      </c>
      <c r="C36" s="117"/>
      <c r="D36" s="117"/>
      <c r="E36" s="117"/>
      <c r="F36" s="117"/>
      <c r="G36" s="117"/>
      <c r="H36" s="117"/>
      <c r="I36" s="117"/>
      <c r="J36" s="118"/>
    </row>
    <row r="37" spans="1:33" x14ac:dyDescent="0.2">
      <c r="B37" s="30" t="s">
        <v>59</v>
      </c>
      <c r="C37" s="105"/>
      <c r="D37" s="31">
        <v>200</v>
      </c>
      <c r="E37" s="37">
        <v>8</v>
      </c>
      <c r="F37" s="37">
        <v>2.9</v>
      </c>
      <c r="G37" s="37">
        <v>11.6</v>
      </c>
      <c r="H37" s="48">
        <f>(E37+G37)*4+F37*9</f>
        <v>104.5</v>
      </c>
      <c r="I37" s="105"/>
      <c r="J37" s="107">
        <v>386</v>
      </c>
    </row>
    <row r="38" spans="1:33" s="104" customFormat="1" x14ac:dyDescent="0.2">
      <c r="A38" s="103"/>
      <c r="B38" s="100" t="s">
        <v>66</v>
      </c>
      <c r="C38" s="100" t="s">
        <v>67</v>
      </c>
      <c r="D38" s="109">
        <v>40</v>
      </c>
      <c r="E38" s="110">
        <v>4.75</v>
      </c>
      <c r="F38" s="110">
        <v>4.75</v>
      </c>
      <c r="G38" s="110">
        <v>36</v>
      </c>
      <c r="H38" s="111">
        <v>206</v>
      </c>
      <c r="I38" s="111">
        <v>10</v>
      </c>
      <c r="J38" s="109" t="s">
        <v>55</v>
      </c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</row>
    <row r="39" spans="1:33" x14ac:dyDescent="0.2">
      <c r="B39" s="45" t="s">
        <v>24</v>
      </c>
      <c r="C39" s="45"/>
      <c r="D39" s="50">
        <f t="shared" ref="D39:I39" si="7">SUM(D37:D38)</f>
        <v>240</v>
      </c>
      <c r="E39" s="50">
        <f t="shared" si="7"/>
        <v>12.75</v>
      </c>
      <c r="F39" s="50">
        <f t="shared" si="7"/>
        <v>7.65</v>
      </c>
      <c r="G39" s="50">
        <f t="shared" si="7"/>
        <v>47.6</v>
      </c>
      <c r="H39" s="50">
        <f t="shared" si="7"/>
        <v>310.5</v>
      </c>
      <c r="I39" s="50">
        <f t="shared" si="7"/>
        <v>10</v>
      </c>
      <c r="J39" s="31"/>
    </row>
    <row r="40" spans="1:33" x14ac:dyDescent="0.2">
      <c r="B40" s="51" t="s">
        <v>19</v>
      </c>
      <c r="C40" s="51"/>
      <c r="D40" s="52">
        <f t="shared" ref="D40:I40" si="8">D13+D16+D23+D27+D35+D39</f>
        <v>2600</v>
      </c>
      <c r="E40" s="112">
        <f t="shared" si="8"/>
        <v>119.42000000000002</v>
      </c>
      <c r="F40" s="112">
        <f t="shared" si="8"/>
        <v>108.61000000000001</v>
      </c>
      <c r="G40" s="112">
        <f t="shared" si="8"/>
        <v>486.24</v>
      </c>
      <c r="H40" s="112">
        <f t="shared" si="8"/>
        <v>3413.14</v>
      </c>
      <c r="I40" s="53">
        <f t="shared" si="8"/>
        <v>312.73760000000004</v>
      </c>
      <c r="J40" s="31"/>
    </row>
    <row r="41" spans="1:33" ht="13.9" x14ac:dyDescent="0.25">
      <c r="B41" s="119"/>
      <c r="C41" s="120"/>
      <c r="D41" s="120"/>
      <c r="E41" s="120"/>
      <c r="F41" s="120"/>
      <c r="G41" s="120"/>
      <c r="H41" s="120"/>
      <c r="I41" s="120"/>
      <c r="J41" s="121"/>
    </row>
    <row r="42" spans="1:33" ht="13.9" x14ac:dyDescent="0.25">
      <c r="B42" s="54"/>
      <c r="C42" s="54"/>
      <c r="D42" s="55"/>
      <c r="E42" s="56"/>
      <c r="F42" s="56"/>
      <c r="G42" s="56"/>
      <c r="H42" s="57"/>
      <c r="I42" s="57"/>
      <c r="J42" s="58"/>
    </row>
    <row r="43" spans="1:33" ht="13.9" x14ac:dyDescent="0.25">
      <c r="B43" s="54"/>
      <c r="C43" s="54"/>
      <c r="D43" s="55"/>
      <c r="E43" s="56"/>
      <c r="F43" s="56"/>
      <c r="G43" s="56"/>
      <c r="H43" s="57"/>
      <c r="I43" s="57"/>
      <c r="J43" s="58"/>
    </row>
    <row r="44" spans="1:33" ht="13.9" x14ac:dyDescent="0.25">
      <c r="B44" s="54"/>
      <c r="C44" s="54"/>
      <c r="D44" s="55"/>
      <c r="E44" s="56"/>
      <c r="F44" s="56"/>
      <c r="G44" s="56"/>
      <c r="H44" s="57"/>
      <c r="I44" s="57"/>
      <c r="J44" s="58"/>
    </row>
    <row r="45" spans="1:33" ht="13.9" x14ac:dyDescent="0.25">
      <c r="B45" s="54"/>
      <c r="C45" s="54"/>
      <c r="D45" s="55"/>
      <c r="E45" s="56"/>
      <c r="F45" s="56"/>
      <c r="G45" s="56"/>
      <c r="H45" s="57"/>
      <c r="I45" s="57"/>
      <c r="J45" s="58"/>
    </row>
    <row r="46" spans="1:33" ht="13.9" x14ac:dyDescent="0.25">
      <c r="B46" s="54"/>
      <c r="C46" s="54"/>
      <c r="D46" s="55"/>
      <c r="E46" s="56"/>
      <c r="F46" s="56"/>
      <c r="G46" s="56"/>
      <c r="H46" s="57"/>
      <c r="I46" s="57"/>
      <c r="J46" s="58"/>
    </row>
    <row r="47" spans="1:33" ht="13.9" x14ac:dyDescent="0.25">
      <c r="B47" s="54"/>
      <c r="C47" s="54"/>
      <c r="D47" s="55"/>
      <c r="E47" s="56"/>
      <c r="F47" s="56"/>
      <c r="G47" s="56"/>
      <c r="H47" s="57"/>
      <c r="I47" s="57"/>
      <c r="J47" s="58"/>
    </row>
    <row r="48" spans="1:33" x14ac:dyDescent="0.2">
      <c r="B48" s="54"/>
      <c r="C48" s="54"/>
      <c r="D48" s="55"/>
      <c r="E48" s="56"/>
      <c r="F48" s="56"/>
      <c r="G48" s="56"/>
      <c r="H48" s="57"/>
      <c r="I48" s="57"/>
      <c r="J48" s="58"/>
    </row>
    <row r="49" spans="2:10" x14ac:dyDescent="0.2">
      <c r="B49" s="54"/>
      <c r="C49" s="54"/>
      <c r="D49" s="55"/>
      <c r="E49" s="56"/>
      <c r="F49" s="56"/>
      <c r="G49" s="56"/>
      <c r="H49" s="57"/>
      <c r="I49" s="57"/>
      <c r="J49" s="58"/>
    </row>
    <row r="50" spans="2:10" x14ac:dyDescent="0.2">
      <c r="B50" s="54"/>
      <c r="C50" s="54"/>
      <c r="D50" s="55"/>
      <c r="E50" s="56"/>
      <c r="F50" s="56"/>
      <c r="G50" s="56"/>
      <c r="H50" s="57"/>
      <c r="I50" s="57"/>
      <c r="J50" s="58"/>
    </row>
    <row r="51" spans="2:10" x14ac:dyDescent="0.2">
      <c r="B51" s="54"/>
      <c r="C51" s="54"/>
      <c r="D51" s="55"/>
      <c r="E51" s="56"/>
      <c r="F51" s="56"/>
      <c r="G51" s="56"/>
      <c r="H51" s="57"/>
      <c r="I51" s="57"/>
      <c r="J51" s="58"/>
    </row>
    <row r="52" spans="2:10" x14ac:dyDescent="0.2">
      <c r="B52" s="54"/>
      <c r="C52" s="54"/>
      <c r="D52" s="55"/>
      <c r="E52" s="56"/>
      <c r="F52" s="56"/>
      <c r="G52" s="56"/>
      <c r="H52" s="57"/>
      <c r="I52" s="57"/>
      <c r="J52" s="58"/>
    </row>
  </sheetData>
  <mergeCells count="15"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7:J17"/>
    <mergeCell ref="B24:J24"/>
    <mergeCell ref="B28:J28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workbookViewId="0">
      <selection activeCell="I40" sqref="I40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7" customWidth="1"/>
    <col min="10" max="10" width="15.42578125" style="88" customWidth="1"/>
    <col min="11" max="16384" width="9.140625" style="66"/>
  </cols>
  <sheetData>
    <row r="1" spans="2:12" s="65" customFormat="1" ht="15.6" x14ac:dyDescent="0.3">
      <c r="B1" s="1"/>
      <c r="C1" s="1"/>
      <c r="D1" s="1"/>
      <c r="E1" s="64"/>
      <c r="F1" s="134"/>
      <c r="G1" s="134"/>
      <c r="H1" s="134"/>
      <c r="I1" s="134"/>
      <c r="J1" s="134"/>
    </row>
    <row r="2" spans="2:12" s="65" customFormat="1" ht="15.6" x14ac:dyDescent="0.3">
      <c r="B2" s="3"/>
      <c r="C2" s="3"/>
      <c r="D2" s="3"/>
      <c r="E2" s="64"/>
      <c r="F2" s="135"/>
      <c r="G2" s="135"/>
      <c r="H2" s="135"/>
      <c r="I2" s="135"/>
      <c r="J2" s="135"/>
      <c r="L2" s="66"/>
    </row>
    <row r="3" spans="2:12" s="65" customFormat="1" ht="15" x14ac:dyDescent="0.25">
      <c r="B3" s="18" t="s">
        <v>43</v>
      </c>
      <c r="C3" s="19" t="s">
        <v>44</v>
      </c>
      <c r="D3" s="67"/>
      <c r="E3" s="68"/>
      <c r="F3" s="69"/>
      <c r="G3" s="23" t="s">
        <v>40</v>
      </c>
      <c r="H3" s="24"/>
      <c r="I3" s="25" t="s">
        <v>41</v>
      </c>
      <c r="J3" s="26" t="s">
        <v>63</v>
      </c>
    </row>
    <row r="4" spans="2:12" s="65" customFormat="1" ht="15.6" x14ac:dyDescent="0.3">
      <c r="B4" s="136"/>
      <c r="C4" s="136"/>
      <c r="D4" s="136"/>
      <c r="E4" s="64"/>
      <c r="F4" s="70"/>
      <c r="G4" s="70"/>
      <c r="H4" s="71"/>
      <c r="I4" s="71"/>
      <c r="J4" s="72"/>
    </row>
    <row r="5" spans="2:12" ht="28.5" customHeight="1" x14ac:dyDescent="0.2">
      <c r="B5" s="63" t="s">
        <v>5</v>
      </c>
      <c r="C5" s="27" t="s">
        <v>29</v>
      </c>
      <c r="D5" s="142" t="s">
        <v>6</v>
      </c>
      <c r="E5" s="144" t="s">
        <v>7</v>
      </c>
      <c r="F5" s="144"/>
      <c r="G5" s="144"/>
      <c r="H5" s="145" t="s">
        <v>8</v>
      </c>
      <c r="I5" s="73" t="s">
        <v>28</v>
      </c>
      <c r="J5" s="130" t="s">
        <v>9</v>
      </c>
    </row>
    <row r="6" spans="2:12" ht="15.75" x14ac:dyDescent="0.2">
      <c r="B6" s="28"/>
      <c r="C6" s="29"/>
      <c r="D6" s="143"/>
      <c r="E6" s="74" t="s">
        <v>10</v>
      </c>
      <c r="F6" s="74" t="s">
        <v>11</v>
      </c>
      <c r="G6" s="74" t="s">
        <v>12</v>
      </c>
      <c r="H6" s="145"/>
      <c r="I6" s="75"/>
      <c r="J6" s="130"/>
    </row>
    <row r="7" spans="2:12" ht="15.75" x14ac:dyDescent="0.2">
      <c r="B7" s="16"/>
      <c r="C7" s="131" t="s">
        <v>42</v>
      </c>
      <c r="D7" s="137"/>
      <c r="E7" s="137"/>
      <c r="F7" s="137"/>
      <c r="G7" s="138"/>
      <c r="H7" s="76"/>
      <c r="I7" s="76"/>
      <c r="J7" s="17"/>
    </row>
    <row r="8" spans="2:12" x14ac:dyDescent="0.2">
      <c r="B8" s="146" t="s">
        <v>20</v>
      </c>
      <c r="C8" s="146"/>
      <c r="D8" s="146"/>
      <c r="E8" s="146"/>
      <c r="F8" s="146"/>
      <c r="G8" s="146"/>
      <c r="H8" s="146"/>
      <c r="I8" s="146"/>
      <c r="J8" s="146"/>
    </row>
    <row r="9" spans="2:12" x14ac:dyDescent="0.2">
      <c r="B9" s="30" t="s">
        <v>45</v>
      </c>
      <c r="C9" s="30" t="s">
        <v>38</v>
      </c>
      <c r="D9" s="39">
        <v>250</v>
      </c>
      <c r="E9" s="77">
        <v>11.2</v>
      </c>
      <c r="F9" s="77">
        <v>11.4</v>
      </c>
      <c r="G9" s="77">
        <v>45.4</v>
      </c>
      <c r="H9" s="78">
        <f>(E9+G9)*4+F9*9</f>
        <v>329</v>
      </c>
      <c r="I9" s="79">
        <v>21.120999999999999</v>
      </c>
      <c r="J9" s="80">
        <v>104</v>
      </c>
    </row>
    <row r="10" spans="2:12" x14ac:dyDescent="0.2">
      <c r="B10" s="30" t="s">
        <v>46</v>
      </c>
      <c r="C10" s="30" t="s">
        <v>37</v>
      </c>
      <c r="D10" s="39">
        <v>200</v>
      </c>
      <c r="E10" s="77">
        <v>2.9</v>
      </c>
      <c r="F10" s="77">
        <v>2.8</v>
      </c>
      <c r="G10" s="77">
        <v>14.9</v>
      </c>
      <c r="H10" s="78">
        <v>96</v>
      </c>
      <c r="I10" s="79">
        <v>10</v>
      </c>
      <c r="J10" s="80">
        <v>692</v>
      </c>
    </row>
    <row r="11" spans="2:12" s="6" customFormat="1" ht="15.75" customHeight="1" x14ac:dyDescent="0.2">
      <c r="B11" s="38" t="s">
        <v>25</v>
      </c>
      <c r="C11" s="106" t="s">
        <v>57</v>
      </c>
      <c r="D11" s="101">
        <v>80</v>
      </c>
      <c r="E11" s="101">
        <v>5.6</v>
      </c>
      <c r="F11" s="101">
        <v>9</v>
      </c>
      <c r="G11" s="101">
        <v>33.9</v>
      </c>
      <c r="H11" s="101">
        <v>239</v>
      </c>
      <c r="I11" s="101">
        <v>9</v>
      </c>
      <c r="J11" s="101" t="s">
        <v>52</v>
      </c>
    </row>
    <row r="12" spans="2:12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2">
        <f t="shared" ref="D13:I13" si="0">SUM(D9:D12)</f>
        <v>570</v>
      </c>
      <c r="E13" s="81">
        <f t="shared" si="0"/>
        <v>24.5</v>
      </c>
      <c r="F13" s="81">
        <f t="shared" si="0"/>
        <v>27.6</v>
      </c>
      <c r="G13" s="81">
        <f t="shared" si="0"/>
        <v>94.399999999999991</v>
      </c>
      <c r="H13" s="82">
        <f t="shared" si="0"/>
        <v>724</v>
      </c>
      <c r="I13" s="82">
        <f t="shared" si="0"/>
        <v>51.520999999999994</v>
      </c>
      <c r="J13" s="39"/>
    </row>
    <row r="14" spans="2:12" x14ac:dyDescent="0.2">
      <c r="B14" s="116" t="s">
        <v>0</v>
      </c>
      <c r="C14" s="117"/>
      <c r="D14" s="117"/>
      <c r="E14" s="117"/>
      <c r="F14" s="117"/>
      <c r="G14" s="117"/>
      <c r="H14" s="117"/>
      <c r="I14" s="117"/>
      <c r="J14" s="118"/>
    </row>
    <row r="15" spans="2:12" x14ac:dyDescent="0.2">
      <c r="B15" s="36" t="s">
        <v>64</v>
      </c>
      <c r="C15" s="36" t="s">
        <v>65</v>
      </c>
      <c r="D15" s="39">
        <v>100</v>
      </c>
      <c r="E15" s="47">
        <v>0.96</v>
      </c>
      <c r="F15" s="47">
        <v>0.2</v>
      </c>
      <c r="G15" s="47">
        <v>8</v>
      </c>
      <c r="H15" s="48">
        <v>38</v>
      </c>
      <c r="I15" s="48">
        <v>18</v>
      </c>
      <c r="J15" s="39">
        <v>399</v>
      </c>
    </row>
    <row r="16" spans="2:12" s="102" customFormat="1" x14ac:dyDescent="0.2">
      <c r="B16" s="44" t="s">
        <v>23</v>
      </c>
      <c r="C16" s="44"/>
      <c r="D16" s="53">
        <f t="shared" ref="D16:I16" si="1">SUM(D15:D15)</f>
        <v>100</v>
      </c>
      <c r="E16" s="81">
        <f t="shared" si="1"/>
        <v>0.96</v>
      </c>
      <c r="F16" s="81">
        <f t="shared" si="1"/>
        <v>0.2</v>
      </c>
      <c r="G16" s="81">
        <f t="shared" si="1"/>
        <v>8</v>
      </c>
      <c r="H16" s="82">
        <f t="shared" si="1"/>
        <v>38</v>
      </c>
      <c r="I16" s="82">
        <f t="shared" si="1"/>
        <v>18</v>
      </c>
      <c r="J16" s="39"/>
      <c r="K16" s="66"/>
    </row>
    <row r="17" spans="2:11" x14ac:dyDescent="0.2">
      <c r="B17" s="139" t="s">
        <v>1</v>
      </c>
      <c r="C17" s="140"/>
      <c r="D17" s="140"/>
      <c r="E17" s="140"/>
      <c r="F17" s="140"/>
      <c r="G17" s="140"/>
      <c r="H17" s="140"/>
      <c r="I17" s="140"/>
      <c r="J17" s="141"/>
    </row>
    <row r="18" spans="2:11" x14ac:dyDescent="0.2">
      <c r="B18" s="30" t="s">
        <v>60</v>
      </c>
      <c r="C18" s="30" t="s">
        <v>31</v>
      </c>
      <c r="D18" s="39">
        <v>250</v>
      </c>
      <c r="E18" s="77">
        <v>7.3</v>
      </c>
      <c r="F18" s="77">
        <v>4.4000000000000004</v>
      </c>
      <c r="G18" s="77">
        <v>30.8</v>
      </c>
      <c r="H18" s="78">
        <v>192</v>
      </c>
      <c r="I18" s="79">
        <v>11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280</v>
      </c>
      <c r="E19" s="77">
        <v>29.21</v>
      </c>
      <c r="F19" s="77">
        <v>29.21</v>
      </c>
      <c r="G19" s="77">
        <v>47.36</v>
      </c>
      <c r="H19" s="78">
        <v>569</v>
      </c>
      <c r="I19" s="79">
        <v>127</v>
      </c>
      <c r="J19" s="80">
        <v>443</v>
      </c>
    </row>
    <row r="20" spans="2:11" x14ac:dyDescent="0.2">
      <c r="B20" s="30" t="s">
        <v>48</v>
      </c>
      <c r="C20" s="30" t="s">
        <v>35</v>
      </c>
      <c r="D20" s="39">
        <v>100</v>
      </c>
      <c r="E20" s="77">
        <v>1.9</v>
      </c>
      <c r="F20" s="77">
        <v>8.9</v>
      </c>
      <c r="G20" s="77">
        <v>7.7</v>
      </c>
      <c r="H20" s="78">
        <v>119</v>
      </c>
      <c r="I20" s="79">
        <v>22</v>
      </c>
      <c r="J20" s="80">
        <v>115</v>
      </c>
    </row>
    <row r="21" spans="2:11" x14ac:dyDescent="0.2">
      <c r="B21" s="30" t="s">
        <v>27</v>
      </c>
      <c r="C21" s="30" t="s">
        <v>34</v>
      </c>
      <c r="D21" s="39">
        <v>200</v>
      </c>
      <c r="E21" s="77">
        <v>0.5</v>
      </c>
      <c r="F21" s="77">
        <v>0.1</v>
      </c>
      <c r="G21" s="77">
        <v>30.9</v>
      </c>
      <c r="H21" s="78">
        <f t="shared" ref="H21" si="2">(E21+G21)*4+F21*9</f>
        <v>126.5</v>
      </c>
      <c r="I21" s="79">
        <v>4</v>
      </c>
      <c r="J21" s="80" t="s">
        <v>13</v>
      </c>
    </row>
    <row r="22" spans="2:11" x14ac:dyDescent="0.2">
      <c r="B22" s="36" t="s">
        <v>22</v>
      </c>
      <c r="C22" s="36" t="s">
        <v>39</v>
      </c>
      <c r="D22" s="39">
        <v>150</v>
      </c>
      <c r="E22" s="47">
        <v>11.85</v>
      </c>
      <c r="F22" s="47">
        <v>1.5</v>
      </c>
      <c r="G22" s="47">
        <v>72.45</v>
      </c>
      <c r="H22" s="48">
        <v>369</v>
      </c>
      <c r="I22" s="48">
        <v>8</v>
      </c>
      <c r="J22" s="39">
        <v>366</v>
      </c>
    </row>
    <row r="23" spans="2:11" x14ac:dyDescent="0.2">
      <c r="B23" s="45" t="s">
        <v>15</v>
      </c>
      <c r="C23" s="45"/>
      <c r="D23" s="53">
        <f t="shared" ref="D23:I23" si="3">SUM(D18:D22)</f>
        <v>980</v>
      </c>
      <c r="E23" s="81">
        <f t="shared" si="3"/>
        <v>50.76</v>
      </c>
      <c r="F23" s="81">
        <f t="shared" si="3"/>
        <v>44.11</v>
      </c>
      <c r="G23" s="81">
        <f t="shared" si="3"/>
        <v>189.20999999999998</v>
      </c>
      <c r="H23" s="82">
        <f t="shared" si="3"/>
        <v>1375.5</v>
      </c>
      <c r="I23" s="82">
        <f t="shared" si="3"/>
        <v>172</v>
      </c>
      <c r="J23" s="39"/>
    </row>
    <row r="24" spans="2:11" x14ac:dyDescent="0.2">
      <c r="B24" s="116" t="s">
        <v>2</v>
      </c>
      <c r="C24" s="117"/>
      <c r="D24" s="117"/>
      <c r="E24" s="117"/>
      <c r="F24" s="117"/>
      <c r="G24" s="117"/>
      <c r="H24" s="117"/>
      <c r="I24" s="117"/>
      <c r="J24" s="118"/>
    </row>
    <row r="25" spans="2:11" x14ac:dyDescent="0.2">
      <c r="B25" s="30" t="s">
        <v>58</v>
      </c>
      <c r="C25" s="30" t="s">
        <v>53</v>
      </c>
      <c r="D25" s="39">
        <v>100</v>
      </c>
      <c r="E25" s="77">
        <v>7.8</v>
      </c>
      <c r="F25" s="77">
        <v>8.5</v>
      </c>
      <c r="G25" s="77">
        <v>52.3</v>
      </c>
      <c r="H25" s="78">
        <f t="shared" ref="H25" si="4">(E25+G25)*4+F25*9</f>
        <v>316.89999999999998</v>
      </c>
      <c r="I25" s="79">
        <v>13</v>
      </c>
      <c r="J25" s="80">
        <v>85</v>
      </c>
    </row>
    <row r="26" spans="2:11" x14ac:dyDescent="0.2">
      <c r="B26" s="46" t="s">
        <v>61</v>
      </c>
      <c r="C26" s="46" t="s">
        <v>34</v>
      </c>
      <c r="D26" s="39">
        <v>200</v>
      </c>
      <c r="E26" s="47">
        <v>0.6</v>
      </c>
      <c r="F26" s="47">
        <v>0</v>
      </c>
      <c r="G26" s="47">
        <v>33</v>
      </c>
      <c r="H26" s="48">
        <v>134</v>
      </c>
      <c r="I26" s="48">
        <v>20</v>
      </c>
      <c r="J26" s="39">
        <v>389</v>
      </c>
      <c r="K26" s="6"/>
    </row>
    <row r="27" spans="2:11" x14ac:dyDescent="0.2">
      <c r="B27" s="49" t="s">
        <v>16</v>
      </c>
      <c r="C27" s="49"/>
      <c r="D27" s="83">
        <f t="shared" ref="D27:I27" si="5">SUM(D25:D26)</f>
        <v>300</v>
      </c>
      <c r="E27" s="81">
        <f t="shared" si="5"/>
        <v>8.4</v>
      </c>
      <c r="F27" s="81">
        <f t="shared" si="5"/>
        <v>8.5</v>
      </c>
      <c r="G27" s="81">
        <f t="shared" si="5"/>
        <v>85.3</v>
      </c>
      <c r="H27" s="82">
        <f t="shared" si="5"/>
        <v>450.9</v>
      </c>
      <c r="I27" s="82">
        <f t="shared" si="5"/>
        <v>33</v>
      </c>
      <c r="J27" s="39"/>
    </row>
    <row r="28" spans="2:11" x14ac:dyDescent="0.2">
      <c r="B28" s="116" t="s">
        <v>3</v>
      </c>
      <c r="C28" s="117"/>
      <c r="D28" s="117"/>
      <c r="E28" s="117"/>
      <c r="F28" s="117"/>
      <c r="G28" s="117"/>
      <c r="H28" s="117"/>
      <c r="I28" s="117"/>
      <c r="J28" s="118"/>
    </row>
    <row r="29" spans="2:11" x14ac:dyDescent="0.2">
      <c r="B29" s="30" t="s">
        <v>49</v>
      </c>
      <c r="C29" s="30" t="s">
        <v>51</v>
      </c>
      <c r="D29" s="39">
        <v>140</v>
      </c>
      <c r="E29" s="77">
        <v>22.06</v>
      </c>
      <c r="F29" s="77">
        <v>18.23</v>
      </c>
      <c r="G29" s="77">
        <v>5.88</v>
      </c>
      <c r="H29" s="78">
        <v>276</v>
      </c>
      <c r="I29" s="79">
        <v>54</v>
      </c>
      <c r="J29" s="80">
        <v>301</v>
      </c>
    </row>
    <row r="30" spans="2:11" x14ac:dyDescent="0.2">
      <c r="B30" s="30" t="s">
        <v>50</v>
      </c>
      <c r="C30" s="30" t="s">
        <v>32</v>
      </c>
      <c r="D30" s="39">
        <v>180</v>
      </c>
      <c r="E30" s="77">
        <v>8.1</v>
      </c>
      <c r="F30" s="77">
        <v>6.4</v>
      </c>
      <c r="G30" s="77">
        <v>45.4</v>
      </c>
      <c r="H30" s="78">
        <v>272</v>
      </c>
      <c r="I30" s="79">
        <v>9</v>
      </c>
      <c r="J30" s="80">
        <v>297</v>
      </c>
    </row>
    <row r="31" spans="2:11" x14ac:dyDescent="0.2">
      <c r="B31" s="106" t="s">
        <v>62</v>
      </c>
      <c r="C31" s="106" t="s">
        <v>35</v>
      </c>
      <c r="D31" s="101">
        <v>100</v>
      </c>
      <c r="E31" s="101">
        <v>2.1</v>
      </c>
      <c r="F31" s="101">
        <v>4.5</v>
      </c>
      <c r="G31" s="101">
        <v>10.3</v>
      </c>
      <c r="H31" s="101">
        <v>90</v>
      </c>
      <c r="I31" s="101">
        <v>7</v>
      </c>
      <c r="J31" s="101">
        <v>43</v>
      </c>
    </row>
    <row r="32" spans="2:11" s="6" customFormat="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26" ht="15.75" x14ac:dyDescent="0.2">
      <c r="B33" s="36" t="s">
        <v>22</v>
      </c>
      <c r="C33" s="36" t="s">
        <v>57</v>
      </c>
      <c r="D33" s="89">
        <v>120</v>
      </c>
      <c r="E33" s="93">
        <v>9.5</v>
      </c>
      <c r="F33" s="93">
        <v>1.2</v>
      </c>
      <c r="G33" s="93">
        <v>58</v>
      </c>
      <c r="H33" s="91">
        <v>281</v>
      </c>
      <c r="I33" s="48">
        <v>5</v>
      </c>
      <c r="J33" s="39">
        <v>366</v>
      </c>
    </row>
    <row r="34" spans="1:26" s="6" customFormat="1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26" x14ac:dyDescent="0.2">
      <c r="B35" s="45" t="s">
        <v>18</v>
      </c>
      <c r="C35" s="45"/>
      <c r="D35" s="53">
        <f t="shared" ref="D35:I35" si="6">SUM(D29:D34)</f>
        <v>750</v>
      </c>
      <c r="E35" s="99">
        <f t="shared" si="6"/>
        <v>42.06</v>
      </c>
      <c r="F35" s="99">
        <f t="shared" si="6"/>
        <v>38.630000000000003</v>
      </c>
      <c r="G35" s="99">
        <f t="shared" si="6"/>
        <v>128.78</v>
      </c>
      <c r="H35" s="53">
        <f t="shared" si="6"/>
        <v>1031.5</v>
      </c>
      <c r="I35" s="53">
        <f t="shared" si="6"/>
        <v>82.8</v>
      </c>
      <c r="J35" s="39"/>
    </row>
    <row r="36" spans="1:26" x14ac:dyDescent="0.2">
      <c r="B36" s="116" t="s">
        <v>4</v>
      </c>
      <c r="C36" s="117"/>
      <c r="D36" s="117"/>
      <c r="E36" s="117"/>
      <c r="F36" s="117"/>
      <c r="G36" s="117"/>
      <c r="H36" s="117"/>
      <c r="I36" s="117"/>
      <c r="J36" s="118"/>
    </row>
    <row r="37" spans="1:26" x14ac:dyDescent="0.2">
      <c r="B37" s="30" t="s">
        <v>59</v>
      </c>
      <c r="C37" s="105"/>
      <c r="D37" s="31">
        <v>200</v>
      </c>
      <c r="E37" s="37">
        <v>8</v>
      </c>
      <c r="F37" s="37">
        <v>2.9</v>
      </c>
      <c r="G37" s="37">
        <v>11.6</v>
      </c>
      <c r="H37" s="48">
        <f>(E37+G37)*4+F37*9</f>
        <v>104.5</v>
      </c>
      <c r="I37" s="105"/>
      <c r="J37" s="107">
        <v>386</v>
      </c>
    </row>
    <row r="38" spans="1:26" s="104" customFormat="1" x14ac:dyDescent="0.2">
      <c r="A38" s="103"/>
      <c r="B38" s="100" t="s">
        <v>66</v>
      </c>
      <c r="C38" s="100" t="s">
        <v>67</v>
      </c>
      <c r="D38" s="109">
        <v>40</v>
      </c>
      <c r="E38" s="110">
        <v>4.75</v>
      </c>
      <c r="F38" s="110">
        <v>4.75</v>
      </c>
      <c r="G38" s="110">
        <v>36</v>
      </c>
      <c r="H38" s="111">
        <v>206</v>
      </c>
      <c r="I38" s="111">
        <v>10</v>
      </c>
      <c r="J38" s="109" t="s">
        <v>55</v>
      </c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x14ac:dyDescent="0.2">
      <c r="B39" s="45" t="s">
        <v>24</v>
      </c>
      <c r="C39" s="45"/>
      <c r="D39" s="52">
        <f t="shared" ref="D39:I39" si="7">SUM(D37:D38)</f>
        <v>240</v>
      </c>
      <c r="E39" s="52">
        <f t="shared" si="7"/>
        <v>12.75</v>
      </c>
      <c r="F39" s="52">
        <f t="shared" si="7"/>
        <v>7.65</v>
      </c>
      <c r="G39" s="52">
        <f t="shared" si="7"/>
        <v>47.6</v>
      </c>
      <c r="H39" s="53">
        <f t="shared" si="7"/>
        <v>310.5</v>
      </c>
      <c r="I39" s="53">
        <f t="shared" si="7"/>
        <v>10</v>
      </c>
      <c r="J39" s="39"/>
    </row>
    <row r="40" spans="1:26" x14ac:dyDescent="0.2">
      <c r="B40" s="45" t="s">
        <v>19</v>
      </c>
      <c r="C40" s="45"/>
      <c r="D40" s="52">
        <f t="shared" ref="D40:I40" si="8">D13+D16+D23+D27+D35+D39</f>
        <v>2940</v>
      </c>
      <c r="E40" s="112">
        <f t="shared" si="8"/>
        <v>139.43</v>
      </c>
      <c r="F40" s="112">
        <f t="shared" si="8"/>
        <v>126.69</v>
      </c>
      <c r="G40" s="112">
        <f t="shared" si="8"/>
        <v>553.29</v>
      </c>
      <c r="H40" s="52">
        <f t="shared" si="8"/>
        <v>3930.4</v>
      </c>
      <c r="I40" s="112">
        <f t="shared" si="8"/>
        <v>367.32099999999997</v>
      </c>
      <c r="J40" s="39"/>
    </row>
    <row r="41" spans="1:26" ht="13.9" x14ac:dyDescent="0.25">
      <c r="B41" s="119"/>
      <c r="C41" s="120"/>
      <c r="D41" s="120"/>
      <c r="E41" s="120"/>
      <c r="F41" s="120"/>
      <c r="G41" s="120"/>
      <c r="H41" s="120"/>
      <c r="I41" s="120"/>
      <c r="J41" s="121"/>
    </row>
    <row r="42" spans="1:26" x14ac:dyDescent="0.2">
      <c r="B42" s="54"/>
      <c r="C42" s="54"/>
      <c r="D42" s="54"/>
      <c r="E42" s="84"/>
      <c r="F42" s="84"/>
      <c r="G42" s="84"/>
      <c r="H42" s="85"/>
      <c r="I42" s="85"/>
      <c r="J42" s="86"/>
    </row>
    <row r="43" spans="1:26" x14ac:dyDescent="0.2">
      <c r="B43" s="54"/>
      <c r="C43" s="54"/>
      <c r="D43" s="54"/>
      <c r="E43" s="84"/>
      <c r="F43" s="84"/>
      <c r="G43" s="84"/>
      <c r="H43" s="85"/>
      <c r="I43" s="85"/>
      <c r="J43" s="86"/>
    </row>
    <row r="44" spans="1:26" x14ac:dyDescent="0.2">
      <c r="B44" s="54"/>
      <c r="C44" s="54"/>
      <c r="D44" s="54"/>
      <c r="E44" s="84"/>
      <c r="F44" s="84"/>
      <c r="G44" s="84"/>
      <c r="H44" s="85"/>
      <c r="I44" s="85"/>
      <c r="J44" s="86"/>
    </row>
    <row r="45" spans="1:26" x14ac:dyDescent="0.2">
      <c r="B45" s="54"/>
      <c r="C45" s="54"/>
      <c r="D45" s="54"/>
      <c r="E45" s="84"/>
      <c r="F45" s="84"/>
      <c r="G45" s="84"/>
      <c r="H45" s="85"/>
      <c r="I45" s="85"/>
      <c r="J45" s="86"/>
    </row>
    <row r="46" spans="1:26" x14ac:dyDescent="0.2">
      <c r="B46" s="54"/>
      <c r="C46" s="54"/>
      <c r="D46" s="54"/>
      <c r="E46" s="84"/>
      <c r="F46" s="84"/>
      <c r="G46" s="84"/>
      <c r="H46" s="85"/>
      <c r="I46" s="85"/>
      <c r="J46" s="86"/>
    </row>
    <row r="47" spans="1:26" x14ac:dyDescent="0.2">
      <c r="B47" s="54"/>
      <c r="C47" s="54"/>
      <c r="D47" s="54"/>
      <c r="E47" s="84"/>
      <c r="F47" s="84"/>
      <c r="G47" s="84"/>
      <c r="H47" s="85"/>
      <c r="I47" s="85"/>
      <c r="J47" s="86"/>
    </row>
    <row r="48" spans="1:26" x14ac:dyDescent="0.2">
      <c r="B48" s="54"/>
      <c r="C48" s="54"/>
      <c r="D48" s="54"/>
      <c r="E48" s="84"/>
      <c r="F48" s="84"/>
      <c r="G48" s="84"/>
      <c r="H48" s="85"/>
      <c r="I48" s="85"/>
      <c r="J48" s="86"/>
    </row>
    <row r="49" spans="2:10" x14ac:dyDescent="0.2">
      <c r="B49" s="54"/>
      <c r="C49" s="54"/>
      <c r="D49" s="54"/>
      <c r="E49" s="84"/>
      <c r="F49" s="84"/>
      <c r="G49" s="84"/>
      <c r="H49" s="85"/>
      <c r="I49" s="85"/>
      <c r="J49" s="86"/>
    </row>
    <row r="50" spans="2:10" x14ac:dyDescent="0.2">
      <c r="B50" s="54"/>
      <c r="C50" s="54"/>
      <c r="D50" s="54"/>
      <c r="E50" s="84"/>
      <c r="F50" s="84"/>
      <c r="G50" s="84"/>
      <c r="H50" s="85"/>
      <c r="I50" s="85"/>
      <c r="J50" s="86"/>
    </row>
    <row r="51" spans="2:10" x14ac:dyDescent="0.2">
      <c r="B51" s="54"/>
      <c r="C51" s="54"/>
      <c r="D51" s="54"/>
      <c r="E51" s="84"/>
      <c r="F51" s="84"/>
      <c r="G51" s="84"/>
      <c r="H51" s="85"/>
      <c r="I51" s="85"/>
      <c r="J51" s="86"/>
    </row>
    <row r="52" spans="2:10" x14ac:dyDescent="0.2">
      <c r="B52" s="54"/>
      <c r="C52" s="54"/>
      <c r="D52" s="54"/>
      <c r="E52" s="84"/>
      <c r="F52" s="84"/>
      <c r="G52" s="84"/>
      <c r="H52" s="85"/>
      <c r="I52" s="85"/>
      <c r="J52" s="86"/>
    </row>
  </sheetData>
  <mergeCells count="15">
    <mergeCell ref="F1:J1"/>
    <mergeCell ref="F2:J2"/>
    <mergeCell ref="B4:D4"/>
    <mergeCell ref="C7:G7"/>
    <mergeCell ref="B41:J41"/>
    <mergeCell ref="B17:J17"/>
    <mergeCell ref="B24:J24"/>
    <mergeCell ref="B28:J28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2026-02-26T10:08:52Z</dcterms:modified>
</cp:coreProperties>
</file>