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I16" i="2"/>
  <c r="D24" i="5" l="1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I13" i="5"/>
  <c r="E13" i="2"/>
  <c r="F13" i="2"/>
  <c r="F25" i="2" s="1"/>
  <c r="G13" i="2"/>
  <c r="I13" i="2"/>
  <c r="E24" i="2"/>
  <c r="E25" i="2" s="1"/>
  <c r="F24" i="2"/>
  <c r="G24" i="2"/>
  <c r="G25" i="2" s="1"/>
  <c r="I24" i="2"/>
  <c r="I25" i="2" s="1"/>
  <c r="D24" i="2"/>
  <c r="D13" i="2"/>
  <c r="J16" i="2"/>
  <c r="I25" i="5" l="1"/>
  <c r="E25" i="5"/>
  <c r="G25" i="5"/>
  <c r="F25" i="5"/>
  <c r="D25" i="5"/>
  <c r="D25" i="2" l="1"/>
  <c r="H12" i="2" l="1"/>
  <c r="H21" i="5" l="1"/>
  <c r="H20" i="5"/>
  <c r="H24" i="5" s="1"/>
  <c r="H11" i="5"/>
  <c r="H13" i="5" s="1"/>
  <c r="H25" i="5" s="1"/>
  <c r="H20" i="2" l="1"/>
  <c r="H24" i="2" s="1"/>
  <c r="H11" i="2"/>
  <c r="H13" i="2" s="1"/>
  <c r="H25" i="2" s="1"/>
</calcChain>
</file>

<file path=xl/sharedStrings.xml><?xml version="1.0" encoding="utf-8"?>
<sst xmlns="http://schemas.openxmlformats.org/spreadsheetml/2006/main" count="94" uniqueCount="50">
  <si>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</si>
  <si>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</si>
  <si>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</si>
  <si>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</si>
  <si>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</si>
  <si>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</si>
  <si>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</si>
  <si>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</si>
  <si>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</si>
  <si>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</si>
  <si>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</si>
  <si>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</si>
  <si>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</si>
  <si>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</si>
  <si>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</si>
  <si>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</si>
  <si>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</si>
  <si>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</si>
  <si>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</si>
  <si>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</si>
  <si>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</si>
  <si>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</si>
  <si>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</si>
  <si>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</si>
  <si>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</si>
  <si>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</si>
  <si>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</si>
  <si>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</si>
  <si>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</si>
  <si>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</si>
  <si>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</si>
  <si>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</si>
  <si>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</si>
  <si>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</si>
  <si>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 xml:space="preserve">Борщ со сметаной </t>
  </si>
  <si>
    <t>Макароны отварные</t>
  </si>
  <si>
    <t>Котлеты мясные</t>
  </si>
  <si>
    <t>Для детей от12 лет и старше</t>
  </si>
  <si>
    <t xml:space="preserve">Для детей от 7 до 11 лет </t>
  </si>
  <si>
    <t>Икра кабачковая</t>
  </si>
  <si>
    <t xml:space="preserve">Макароны отварные </t>
  </si>
  <si>
    <t>Каша рисовая молочная</t>
  </si>
  <si>
    <t xml:space="preserve">Каша рисовая молочная </t>
  </si>
  <si>
    <t xml:space="preserve">Хлеб пшеничный со сл. маслом </t>
  </si>
  <si>
    <t>366/365</t>
  </si>
  <si>
    <t xml:space="preserve">Яйцо отварное </t>
  </si>
  <si>
    <t>Хлеб пшеничный</t>
  </si>
  <si>
    <t>07.03.2026г.</t>
  </si>
  <si>
    <t>Мандарин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</si>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</sst>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topLeftCell="A7" workbookViewId="0">
      <selection activeCell="I25" sqref="I25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6" x14ac:dyDescent="0.3">
      <c r="B1" s="1"/>
      <c r="C1" s="1"/>
      <c r="D1" s="1"/>
      <c r="E1" s="31"/>
      <c r="F1" s="103"/>
      <c r="G1" s="103"/>
      <c r="H1" s="103"/>
      <c r="I1" s="103"/>
      <c r="J1" s="103"/>
    </row>
    <row r="2" spans="1:12" s="32" customFormat="1" ht="15.6" x14ac:dyDescent="0.3">
      <c r="B2" s="2"/>
      <c r="C2" s="2"/>
      <c r="D2" s="2"/>
      <c r="E2" s="31"/>
      <c r="F2" s="104"/>
      <c r="G2" s="104"/>
      <c r="H2" s="104"/>
      <c r="I2" s="104"/>
      <c r="J2" s="104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 t="s">
        <v>47</v>
      </c>
    </row>
    <row r="4" spans="1:12" s="32" customFormat="1" ht="15.6" x14ac:dyDescent="0.3">
      <c r="B4" s="105"/>
      <c r="C4" s="105"/>
      <c r="D4" s="105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09" t="s">
        <v>3</v>
      </c>
      <c r="E5" s="111" t="s">
        <v>4</v>
      </c>
      <c r="F5" s="111"/>
      <c r="G5" s="111"/>
      <c r="H5" s="112" t="s">
        <v>5</v>
      </c>
      <c r="I5" s="39" t="s">
        <v>19</v>
      </c>
      <c r="J5" s="113" t="s">
        <v>6</v>
      </c>
    </row>
    <row r="6" spans="1:12" ht="15.75" x14ac:dyDescent="0.2">
      <c r="B6" s="25"/>
      <c r="C6" s="11"/>
      <c r="D6" s="110"/>
      <c r="E6" s="47" t="s">
        <v>7</v>
      </c>
      <c r="F6" s="47" t="s">
        <v>8</v>
      </c>
      <c r="G6" s="47" t="s">
        <v>9</v>
      </c>
      <c r="H6" s="112"/>
      <c r="I6" s="48"/>
      <c r="J6" s="113"/>
    </row>
    <row r="7" spans="1:12" ht="15.75" x14ac:dyDescent="0.2">
      <c r="B7" s="24"/>
      <c r="C7" s="106" t="s">
        <v>38</v>
      </c>
      <c r="D7" s="107"/>
      <c r="E7" s="107"/>
      <c r="F7" s="107"/>
      <c r="G7" s="108"/>
      <c r="H7" s="40"/>
      <c r="I7" s="40"/>
      <c r="J7" s="4"/>
    </row>
    <row r="8" spans="1:12" x14ac:dyDescent="0.2">
      <c r="B8" s="99" t="s">
        <v>14</v>
      </c>
      <c r="C8" s="99"/>
      <c r="D8" s="99"/>
      <c r="E8" s="99"/>
      <c r="F8" s="99"/>
      <c r="G8" s="99"/>
      <c r="H8" s="99"/>
      <c r="I8" s="99"/>
      <c r="J8" s="99"/>
    </row>
    <row r="9" spans="1:12" ht="15" x14ac:dyDescent="0.25">
      <c r="A9" s="78"/>
      <c r="B9" s="84" t="s">
        <v>45</v>
      </c>
      <c r="C9" s="90" t="s">
        <v>21</v>
      </c>
      <c r="D9" s="52">
        <v>40</v>
      </c>
      <c r="E9" s="52">
        <v>4.8</v>
      </c>
      <c r="F9" s="52">
        <v>4.4000000000000004</v>
      </c>
      <c r="G9" s="52">
        <v>0.2</v>
      </c>
      <c r="H9" s="52">
        <v>60</v>
      </c>
      <c r="I9" s="52">
        <v>11</v>
      </c>
      <c r="J9" s="52">
        <v>209</v>
      </c>
      <c r="K9" s="87"/>
      <c r="L9" s="79"/>
    </row>
    <row r="10" spans="1:12" ht="15" x14ac:dyDescent="0.25">
      <c r="B10" s="80" t="s">
        <v>41</v>
      </c>
      <c r="C10" s="80" t="s">
        <v>28</v>
      </c>
      <c r="D10" s="82">
        <v>200</v>
      </c>
      <c r="E10" s="82">
        <v>5</v>
      </c>
      <c r="F10" s="82">
        <v>8.1</v>
      </c>
      <c r="G10" s="82">
        <v>30.7</v>
      </c>
      <c r="H10" s="82">
        <v>216</v>
      </c>
      <c r="I10" s="82">
        <v>15</v>
      </c>
      <c r="J10" s="82">
        <v>311</v>
      </c>
      <c r="K10" s="79"/>
    </row>
    <row r="11" spans="1:12" s="87" customFormat="1" x14ac:dyDescent="0.2">
      <c r="B11" s="12" t="s">
        <v>12</v>
      </c>
      <c r="C11" s="12" t="s">
        <v>27</v>
      </c>
      <c r="D11" s="15">
        <v>200</v>
      </c>
      <c r="E11" s="13">
        <v>0.2</v>
      </c>
      <c r="F11" s="13">
        <v>0</v>
      </c>
      <c r="G11" s="13">
        <v>9.1</v>
      </c>
      <c r="H11" s="14">
        <f>(E11+G11)*4+F11*9</f>
        <v>37.199999999999996</v>
      </c>
      <c r="I11" s="19">
        <v>2</v>
      </c>
      <c r="J11" s="20">
        <v>685</v>
      </c>
      <c r="K11" s="26"/>
    </row>
    <row r="12" spans="1:12" ht="27" x14ac:dyDescent="0.2">
      <c r="B12" s="85" t="s">
        <v>43</v>
      </c>
      <c r="C12" s="85" t="s">
        <v>33</v>
      </c>
      <c r="D12" s="86">
        <v>70</v>
      </c>
      <c r="E12" s="86">
        <v>4.9000000000000004</v>
      </c>
      <c r="F12" s="86">
        <v>8.9</v>
      </c>
      <c r="G12" s="86">
        <v>29.01</v>
      </c>
      <c r="H12" s="74">
        <f>(E12+G12)*4+F12*9</f>
        <v>215.74</v>
      </c>
      <c r="I12" s="74">
        <v>9</v>
      </c>
      <c r="J12" s="86" t="s">
        <v>44</v>
      </c>
      <c r="K12" s="87"/>
    </row>
    <row r="13" spans="1:12" x14ac:dyDescent="0.2">
      <c r="B13" s="16" t="s">
        <v>15</v>
      </c>
      <c r="C13" s="16"/>
      <c r="D13" s="21">
        <f t="shared" ref="D13" si="0">SUM(D9:D12)</f>
        <v>510</v>
      </c>
      <c r="E13" s="22">
        <f t="shared" ref="E13" si="1">SUM(E9:E12)</f>
        <v>14.9</v>
      </c>
      <c r="F13" s="22">
        <f t="shared" ref="F13" si="2">SUM(F9:F12)</f>
        <v>21.4</v>
      </c>
      <c r="G13" s="22">
        <f t="shared" ref="G13" si="3">SUM(G9:G12)</f>
        <v>69.010000000000005</v>
      </c>
      <c r="H13" s="22">
        <f t="shared" ref="H13" si="4">SUM(H9:H12)</f>
        <v>528.94000000000005</v>
      </c>
      <c r="I13" s="21">
        <f t="shared" ref="I13" si="5">SUM(I9:I12)</f>
        <v>37</v>
      </c>
      <c r="J13" s="15"/>
    </row>
    <row r="14" spans="1:12" s="87" customFormat="1" x14ac:dyDescent="0.2">
      <c r="B14" s="100" t="s">
        <v>0</v>
      </c>
      <c r="C14" s="101"/>
      <c r="D14" s="101"/>
      <c r="E14" s="101"/>
      <c r="F14" s="101"/>
      <c r="G14" s="101"/>
      <c r="H14" s="101"/>
      <c r="I14" s="101"/>
      <c r="J14" s="102"/>
      <c r="K14" s="26"/>
    </row>
    <row r="15" spans="1:12" x14ac:dyDescent="0.2">
      <c r="B15" s="17" t="s">
        <v>48</v>
      </c>
      <c r="C15" s="90" t="s">
        <v>49</v>
      </c>
      <c r="D15" s="52">
        <v>100</v>
      </c>
      <c r="E15" s="52">
        <v>0.96</v>
      </c>
      <c r="F15" s="52">
        <v>0.2</v>
      </c>
      <c r="G15" s="52">
        <v>8</v>
      </c>
      <c r="H15" s="52">
        <v>38</v>
      </c>
      <c r="I15" s="52">
        <v>18</v>
      </c>
      <c r="J15" s="52">
        <v>399</v>
      </c>
      <c r="K15" s="87"/>
    </row>
    <row r="16" spans="1:12" x14ac:dyDescent="0.2">
      <c r="B16" s="53" t="s">
        <v>17</v>
      </c>
      <c r="C16" s="53"/>
      <c r="D16" s="54">
        <f t="shared" ref="D16:I16" si="6">SUM(D15:D15)</f>
        <v>100</v>
      </c>
      <c r="E16" s="54">
        <f t="shared" si="6"/>
        <v>0.96</v>
      </c>
      <c r="F16" s="54">
        <f t="shared" si="6"/>
        <v>0.2</v>
      </c>
      <c r="G16" s="54">
        <f t="shared" si="6"/>
        <v>8</v>
      </c>
      <c r="H16" s="92">
        <f t="shared" si="6"/>
        <v>38</v>
      </c>
      <c r="I16" s="92">
        <f t="shared" si="6"/>
        <v>18</v>
      </c>
      <c r="J16" s="52">
        <f t="shared" ref="J16" si="7">SUM(J15)</f>
        <v>399</v>
      </c>
    </row>
    <row r="17" spans="2:11" s="50" customFormat="1" ht="12.75" customHeight="1" x14ac:dyDescent="0.2">
      <c r="B17" s="93" t="s">
        <v>1</v>
      </c>
      <c r="C17" s="94"/>
      <c r="D17" s="94"/>
      <c r="E17" s="94"/>
      <c r="F17" s="94"/>
      <c r="G17" s="94"/>
      <c r="H17" s="94"/>
      <c r="I17" s="94"/>
      <c r="J17" s="95"/>
      <c r="K17" s="26"/>
    </row>
    <row r="18" spans="2:11" s="51" customFormat="1" ht="15" customHeight="1" x14ac:dyDescent="0.2">
      <c r="B18" s="57" t="s">
        <v>34</v>
      </c>
      <c r="C18" s="57" t="s">
        <v>23</v>
      </c>
      <c r="D18" s="52">
        <v>200</v>
      </c>
      <c r="E18" s="58">
        <v>1.6</v>
      </c>
      <c r="F18" s="58">
        <v>4.3</v>
      </c>
      <c r="G18" s="58">
        <v>10.199999999999999</v>
      </c>
      <c r="H18" s="59">
        <v>86</v>
      </c>
      <c r="I18" s="60">
        <v>7</v>
      </c>
      <c r="J18" s="61">
        <v>110</v>
      </c>
      <c r="K18" s="50"/>
    </row>
    <row r="19" spans="2:11" s="50" customFormat="1" x14ac:dyDescent="0.2">
      <c r="B19" s="12" t="s">
        <v>39</v>
      </c>
      <c r="C19" s="12" t="s">
        <v>21</v>
      </c>
      <c r="D19" s="15">
        <v>60</v>
      </c>
      <c r="E19" s="13">
        <v>1.1399999999999999</v>
      </c>
      <c r="F19" s="13">
        <v>5.34</v>
      </c>
      <c r="G19" s="13">
        <v>4.62</v>
      </c>
      <c r="H19" s="14">
        <v>71</v>
      </c>
      <c r="I19" s="19">
        <v>13</v>
      </c>
      <c r="J19" s="20">
        <v>115</v>
      </c>
      <c r="K19" s="51"/>
    </row>
    <row r="20" spans="2:11" s="50" customFormat="1" x14ac:dyDescent="0.2">
      <c r="B20" s="57" t="s">
        <v>18</v>
      </c>
      <c r="C20" s="57" t="s">
        <v>26</v>
      </c>
      <c r="D20" s="52">
        <v>200</v>
      </c>
      <c r="E20" s="58">
        <v>0.5</v>
      </c>
      <c r="F20" s="58">
        <v>0.1</v>
      </c>
      <c r="G20" s="58">
        <v>30.9</v>
      </c>
      <c r="H20" s="59">
        <f t="shared" ref="H20" si="8">(E20+G20)*4+F20*9</f>
        <v>126.5</v>
      </c>
      <c r="I20" s="60">
        <v>4</v>
      </c>
      <c r="J20" s="61" t="s">
        <v>10</v>
      </c>
    </row>
    <row r="21" spans="2:11" s="50" customFormat="1" x14ac:dyDescent="0.2">
      <c r="B21" s="17" t="s">
        <v>46</v>
      </c>
      <c r="C21" s="17" t="s">
        <v>22</v>
      </c>
      <c r="D21" s="86">
        <v>120</v>
      </c>
      <c r="E21" s="29">
        <v>9.48</v>
      </c>
      <c r="F21" s="29">
        <v>1.2</v>
      </c>
      <c r="G21" s="29">
        <v>57.99</v>
      </c>
      <c r="H21" s="30">
        <v>280</v>
      </c>
      <c r="I21" s="30">
        <v>6</v>
      </c>
      <c r="J21" s="86">
        <v>366</v>
      </c>
    </row>
    <row r="22" spans="2:11" s="62" customFormat="1" x14ac:dyDescent="0.2">
      <c r="B22" s="65" t="s">
        <v>36</v>
      </c>
      <c r="C22" s="65" t="s">
        <v>25</v>
      </c>
      <c r="D22" s="68">
        <v>90</v>
      </c>
      <c r="E22" s="66">
        <v>8</v>
      </c>
      <c r="F22" s="66">
        <v>8.1999999999999993</v>
      </c>
      <c r="G22" s="66">
        <v>10.6</v>
      </c>
      <c r="H22" s="67">
        <v>148.19999999999999</v>
      </c>
      <c r="I22" s="69">
        <v>57</v>
      </c>
      <c r="J22" s="70">
        <v>451</v>
      </c>
      <c r="K22" s="50"/>
    </row>
    <row r="23" spans="2:11" x14ac:dyDescent="0.2">
      <c r="B23" s="72" t="s">
        <v>35</v>
      </c>
      <c r="C23" s="72" t="s">
        <v>24</v>
      </c>
      <c r="D23" s="63">
        <v>150</v>
      </c>
      <c r="E23" s="63">
        <v>5.4</v>
      </c>
      <c r="F23" s="63">
        <v>3.7</v>
      </c>
      <c r="G23" s="63">
        <v>33.340000000000003</v>
      </c>
      <c r="H23" s="63">
        <v>188</v>
      </c>
      <c r="I23" s="63">
        <v>5</v>
      </c>
      <c r="J23" s="63">
        <v>332</v>
      </c>
      <c r="K23" s="62"/>
    </row>
    <row r="24" spans="2:11" x14ac:dyDescent="0.2">
      <c r="B24" s="53" t="s">
        <v>11</v>
      </c>
      <c r="C24" s="53"/>
      <c r="D24" s="92">
        <f t="shared" ref="D24" si="9">SUM(D18:D23)</f>
        <v>820</v>
      </c>
      <c r="E24" s="92">
        <f t="shared" ref="E24" si="10">SUM(E18:E23)</f>
        <v>26.119999999999997</v>
      </c>
      <c r="F24" s="92">
        <f t="shared" ref="F24" si="11">SUM(F18:F23)</f>
        <v>22.84</v>
      </c>
      <c r="G24" s="92">
        <f t="shared" ref="G24" si="12">SUM(G18:G23)</f>
        <v>147.65</v>
      </c>
      <c r="H24" s="92">
        <f t="shared" ref="H24" si="13">SUM(H18:H23)</f>
        <v>899.7</v>
      </c>
      <c r="I24" s="92">
        <f t="shared" ref="I24" si="14">SUM(I18:I23)</f>
        <v>92</v>
      </c>
      <c r="J24" s="52"/>
    </row>
    <row r="25" spans="2:11" x14ac:dyDescent="0.2">
      <c r="B25" s="18" t="s">
        <v>13</v>
      </c>
      <c r="C25" s="18"/>
      <c r="D25" s="21">
        <f t="shared" ref="D25:I25" si="15">SUM(D13,D16,D24,)</f>
        <v>1430</v>
      </c>
      <c r="E25" s="91">
        <f t="shared" si="15"/>
        <v>41.98</v>
      </c>
      <c r="F25" s="22">
        <f t="shared" si="15"/>
        <v>44.44</v>
      </c>
      <c r="G25" s="91">
        <f t="shared" si="15"/>
        <v>224.66000000000003</v>
      </c>
      <c r="H25" s="22">
        <f t="shared" si="15"/>
        <v>1466.64</v>
      </c>
      <c r="I25" s="21">
        <f t="shared" si="15"/>
        <v>147</v>
      </c>
      <c r="J25" s="15"/>
    </row>
    <row r="26" spans="2:11" ht="13.9" x14ac:dyDescent="0.25">
      <c r="B26" s="96"/>
      <c r="C26" s="97"/>
      <c r="D26" s="97"/>
      <c r="E26" s="97"/>
      <c r="F26" s="97"/>
      <c r="G26" s="97"/>
      <c r="H26" s="97"/>
      <c r="I26" s="97"/>
      <c r="J26" s="98"/>
    </row>
    <row r="27" spans="2:11" ht="13.9" x14ac:dyDescent="0.25">
      <c r="B27" s="23"/>
      <c r="C27" s="23"/>
      <c r="D27" s="23"/>
      <c r="E27" s="41"/>
      <c r="F27" s="41"/>
      <c r="G27" s="41"/>
      <c r="H27" s="42"/>
      <c r="I27" s="42"/>
      <c r="J27" s="43"/>
    </row>
    <row r="28" spans="2:11" ht="13.9" x14ac:dyDescent="0.25">
      <c r="B28" s="23"/>
      <c r="C28" s="23"/>
      <c r="D28" s="23"/>
      <c r="E28" s="41"/>
      <c r="F28" s="41"/>
      <c r="G28" s="41"/>
      <c r="H28" s="42"/>
      <c r="I28" s="42"/>
      <c r="J28" s="43"/>
    </row>
    <row r="29" spans="2:11" ht="13.9" x14ac:dyDescent="0.25">
      <c r="B29" s="23"/>
      <c r="C29" s="23"/>
      <c r="D29" s="23"/>
      <c r="E29" s="41"/>
      <c r="F29" s="41"/>
      <c r="G29" s="41"/>
      <c r="H29" s="42"/>
      <c r="I29" s="42"/>
      <c r="J29" s="43"/>
    </row>
    <row r="30" spans="2:11" ht="13.9" x14ac:dyDescent="0.25">
      <c r="B30" s="23"/>
      <c r="C30" s="23"/>
      <c r="D30" s="23"/>
      <c r="E30" s="41"/>
      <c r="F30" s="41"/>
      <c r="G30" s="41"/>
      <c r="H30" s="42"/>
      <c r="I30" s="42"/>
      <c r="J30" s="43"/>
    </row>
    <row r="31" spans="2:11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1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  <row r="134" spans="2:10" x14ac:dyDescent="0.2">
      <c r="B134" s="23"/>
      <c r="C134" s="23"/>
      <c r="D134" s="23"/>
      <c r="E134" s="41"/>
      <c r="F134" s="41"/>
      <c r="G134" s="41"/>
      <c r="H134" s="42"/>
      <c r="I134" s="42"/>
      <c r="J134" s="43"/>
    </row>
  </sheetData>
  <mergeCells count="12">
    <mergeCell ref="B17:J17"/>
    <mergeCell ref="B26:J26"/>
    <mergeCell ref="B8:J8"/>
    <mergeCell ref="B14:J14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tabSelected="1" topLeftCell="A7" workbookViewId="0">
      <selection activeCell="I25" sqref="I25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6" x14ac:dyDescent="0.3">
      <c r="B1" s="1"/>
      <c r="C1" s="1"/>
      <c r="D1" s="1"/>
      <c r="E1" s="31"/>
      <c r="F1" s="103"/>
      <c r="G1" s="103"/>
      <c r="H1" s="103"/>
      <c r="I1" s="103"/>
      <c r="J1" s="103"/>
    </row>
    <row r="2" spans="1:12" s="32" customFormat="1" ht="15.6" x14ac:dyDescent="0.3">
      <c r="B2" s="2"/>
      <c r="C2" s="2"/>
      <c r="D2" s="2"/>
      <c r="E2" s="31"/>
      <c r="F2" s="104"/>
      <c r="G2" s="104"/>
      <c r="H2" s="104"/>
      <c r="I2" s="104"/>
      <c r="J2" s="104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 t="s">
        <v>47</v>
      </c>
    </row>
    <row r="4" spans="1:12" s="32" customFormat="1" ht="15.6" x14ac:dyDescent="0.3">
      <c r="B4" s="105"/>
      <c r="C4" s="105"/>
      <c r="D4" s="105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09" t="s">
        <v>3</v>
      </c>
      <c r="E5" s="111" t="s">
        <v>4</v>
      </c>
      <c r="F5" s="111"/>
      <c r="G5" s="111"/>
      <c r="H5" s="112" t="s">
        <v>5</v>
      </c>
      <c r="I5" s="39" t="s">
        <v>19</v>
      </c>
      <c r="J5" s="113" t="s">
        <v>6</v>
      </c>
    </row>
    <row r="6" spans="1:12" ht="15.75" x14ac:dyDescent="0.2">
      <c r="B6" s="25"/>
      <c r="C6" s="11"/>
      <c r="D6" s="110"/>
      <c r="E6" s="47" t="s">
        <v>7</v>
      </c>
      <c r="F6" s="47" t="s">
        <v>8</v>
      </c>
      <c r="G6" s="47" t="s">
        <v>9</v>
      </c>
      <c r="H6" s="112"/>
      <c r="I6" s="48"/>
      <c r="J6" s="113"/>
    </row>
    <row r="7" spans="1:12" ht="15.75" x14ac:dyDescent="0.2">
      <c r="B7" s="24"/>
      <c r="C7" s="106" t="s">
        <v>37</v>
      </c>
      <c r="D7" s="107"/>
      <c r="E7" s="107"/>
      <c r="F7" s="107"/>
      <c r="G7" s="108"/>
      <c r="H7" s="40"/>
      <c r="I7" s="40"/>
      <c r="J7" s="4"/>
    </row>
    <row r="8" spans="1:12" x14ac:dyDescent="0.2">
      <c r="B8" s="99" t="s">
        <v>14</v>
      </c>
      <c r="C8" s="99"/>
      <c r="D8" s="99"/>
      <c r="E8" s="99"/>
      <c r="F8" s="99"/>
      <c r="G8" s="99"/>
      <c r="H8" s="99"/>
      <c r="I8" s="99"/>
      <c r="J8" s="99"/>
    </row>
    <row r="9" spans="1:12" ht="15" x14ac:dyDescent="0.25">
      <c r="A9" s="81"/>
      <c r="B9" s="84" t="s">
        <v>45</v>
      </c>
      <c r="C9" s="90" t="s">
        <v>21</v>
      </c>
      <c r="D9" s="52">
        <v>40</v>
      </c>
      <c r="E9" s="52">
        <v>4.8</v>
      </c>
      <c r="F9" s="52">
        <v>4.4000000000000004</v>
      </c>
      <c r="G9" s="52">
        <v>0.2</v>
      </c>
      <c r="H9" s="52">
        <v>60</v>
      </c>
      <c r="I9" s="52">
        <v>11</v>
      </c>
      <c r="J9" s="52">
        <v>209</v>
      </c>
      <c r="K9" s="87"/>
      <c r="L9" s="83"/>
    </row>
    <row r="10" spans="1:12" ht="15" x14ac:dyDescent="0.25">
      <c r="B10" s="84" t="s">
        <v>42</v>
      </c>
      <c r="C10" s="88" t="s">
        <v>28</v>
      </c>
      <c r="D10" s="89">
        <v>250</v>
      </c>
      <c r="E10" s="89">
        <v>6.3</v>
      </c>
      <c r="F10" s="89">
        <v>10.1</v>
      </c>
      <c r="G10" s="89">
        <v>38.4</v>
      </c>
      <c r="H10" s="89">
        <v>270</v>
      </c>
      <c r="I10" s="89">
        <v>21</v>
      </c>
      <c r="J10" s="89">
        <v>311</v>
      </c>
      <c r="K10" s="83"/>
    </row>
    <row r="11" spans="1:12" s="87" customFormat="1" x14ac:dyDescent="0.2">
      <c r="B11" s="12" t="s">
        <v>12</v>
      </c>
      <c r="C11" s="12" t="s">
        <v>27</v>
      </c>
      <c r="D11" s="15">
        <v>200</v>
      </c>
      <c r="E11" s="13">
        <v>0.2</v>
      </c>
      <c r="F11" s="13">
        <v>0</v>
      </c>
      <c r="G11" s="13">
        <v>9.1</v>
      </c>
      <c r="H11" s="14">
        <f>(E11+G11)*4+F11*9</f>
        <v>37.199999999999996</v>
      </c>
      <c r="I11" s="19">
        <v>2</v>
      </c>
      <c r="J11" s="20">
        <v>685</v>
      </c>
      <c r="K11" s="26"/>
    </row>
    <row r="12" spans="1:12" ht="27" x14ac:dyDescent="0.2">
      <c r="B12" s="85" t="s">
        <v>43</v>
      </c>
      <c r="C12" s="85" t="s">
        <v>33</v>
      </c>
      <c r="D12" s="86">
        <v>80</v>
      </c>
      <c r="E12" s="86">
        <v>5.6</v>
      </c>
      <c r="F12" s="86">
        <v>9</v>
      </c>
      <c r="G12" s="86">
        <v>33.9</v>
      </c>
      <c r="H12" s="74">
        <v>239</v>
      </c>
      <c r="I12" s="74">
        <v>10</v>
      </c>
      <c r="J12" s="86" t="s">
        <v>44</v>
      </c>
      <c r="K12" s="87"/>
    </row>
    <row r="13" spans="1:12" x14ac:dyDescent="0.2">
      <c r="B13" s="16" t="s">
        <v>15</v>
      </c>
      <c r="C13" s="16"/>
      <c r="D13" s="21">
        <f t="shared" ref="D13:I13" si="0">SUM(D9:D12)</f>
        <v>570</v>
      </c>
      <c r="E13" s="27">
        <f t="shared" si="0"/>
        <v>16.899999999999999</v>
      </c>
      <c r="F13" s="27">
        <f t="shared" si="0"/>
        <v>23.5</v>
      </c>
      <c r="G13" s="27">
        <f t="shared" si="0"/>
        <v>81.599999999999994</v>
      </c>
      <c r="H13" s="28">
        <f t="shared" si="0"/>
        <v>606.20000000000005</v>
      </c>
      <c r="I13" s="28">
        <f t="shared" si="0"/>
        <v>44</v>
      </c>
      <c r="J13" s="15"/>
    </row>
    <row r="14" spans="1:12" s="87" customFormat="1" x14ac:dyDescent="0.2">
      <c r="B14" s="100" t="s">
        <v>0</v>
      </c>
      <c r="C14" s="101"/>
      <c r="D14" s="101"/>
      <c r="E14" s="101"/>
      <c r="F14" s="101"/>
      <c r="G14" s="101"/>
      <c r="H14" s="101"/>
      <c r="I14" s="101"/>
      <c r="J14" s="102"/>
      <c r="K14" s="26"/>
    </row>
    <row r="15" spans="1:12" s="87" customFormat="1" x14ac:dyDescent="0.2">
      <c r="B15" s="17" t="s">
        <v>48</v>
      </c>
      <c r="C15" s="90" t="s">
        <v>49</v>
      </c>
      <c r="D15" s="52">
        <v>100</v>
      </c>
      <c r="E15" s="52">
        <v>0.96</v>
      </c>
      <c r="F15" s="52">
        <v>0.2</v>
      </c>
      <c r="G15" s="52">
        <v>8</v>
      </c>
      <c r="H15" s="52">
        <v>38</v>
      </c>
      <c r="I15" s="52">
        <v>18</v>
      </c>
      <c r="J15" s="52">
        <v>399</v>
      </c>
    </row>
    <row r="16" spans="1:12" x14ac:dyDescent="0.2">
      <c r="B16" s="53" t="s">
        <v>17</v>
      </c>
      <c r="C16" s="53"/>
      <c r="D16" s="54">
        <f t="shared" ref="D16:I16" si="1">SUM(D15:D15)</f>
        <v>100</v>
      </c>
      <c r="E16" s="55">
        <f t="shared" si="1"/>
        <v>0.96</v>
      </c>
      <c r="F16" s="55">
        <f t="shared" si="1"/>
        <v>0.2</v>
      </c>
      <c r="G16" s="55">
        <f t="shared" si="1"/>
        <v>8</v>
      </c>
      <c r="H16" s="56">
        <f t="shared" si="1"/>
        <v>38</v>
      </c>
      <c r="I16" s="56">
        <f t="shared" si="1"/>
        <v>18</v>
      </c>
      <c r="J16" s="52"/>
      <c r="K16" s="87"/>
    </row>
    <row r="17" spans="2:11" x14ac:dyDescent="0.2">
      <c r="B17" s="114" t="s">
        <v>1</v>
      </c>
      <c r="C17" s="115"/>
      <c r="D17" s="115"/>
      <c r="E17" s="115"/>
      <c r="F17" s="115"/>
      <c r="G17" s="115"/>
      <c r="H17" s="115"/>
      <c r="I17" s="115"/>
      <c r="J17" s="116"/>
      <c r="K17" s="87"/>
    </row>
    <row r="18" spans="2:11" s="51" customFormat="1" x14ac:dyDescent="0.2">
      <c r="B18" s="12" t="s">
        <v>34</v>
      </c>
      <c r="C18" s="12" t="s">
        <v>23</v>
      </c>
      <c r="D18" s="15">
        <v>250</v>
      </c>
      <c r="E18" s="13">
        <v>2</v>
      </c>
      <c r="F18" s="13">
        <v>5.4</v>
      </c>
      <c r="G18" s="13">
        <v>12.8</v>
      </c>
      <c r="H18" s="14">
        <v>108</v>
      </c>
      <c r="I18" s="19">
        <v>9</v>
      </c>
      <c r="J18" s="20">
        <v>110</v>
      </c>
      <c r="K18" s="26"/>
    </row>
    <row r="19" spans="2:11" x14ac:dyDescent="0.2">
      <c r="B19" s="12" t="s">
        <v>39</v>
      </c>
      <c r="C19" s="12" t="s">
        <v>21</v>
      </c>
      <c r="D19" s="15">
        <v>100</v>
      </c>
      <c r="E19" s="13">
        <v>1.9</v>
      </c>
      <c r="F19" s="13">
        <v>8.9</v>
      </c>
      <c r="G19" s="13">
        <v>7.7</v>
      </c>
      <c r="H19" s="14">
        <v>119</v>
      </c>
      <c r="I19" s="19">
        <v>22</v>
      </c>
      <c r="J19" s="20">
        <v>115</v>
      </c>
    </row>
    <row r="20" spans="2:11" x14ac:dyDescent="0.2">
      <c r="B20" s="12" t="s">
        <v>18</v>
      </c>
      <c r="C20" s="12" t="s">
        <v>26</v>
      </c>
      <c r="D20" s="15">
        <v>200</v>
      </c>
      <c r="E20" s="13">
        <v>0.5</v>
      </c>
      <c r="F20" s="13">
        <v>0.1</v>
      </c>
      <c r="G20" s="13">
        <v>30.9</v>
      </c>
      <c r="H20" s="14">
        <f t="shared" ref="H20:H21" si="2">(E20+G20)*4+F20*9</f>
        <v>126.5</v>
      </c>
      <c r="I20" s="19">
        <v>4</v>
      </c>
      <c r="J20" s="20" t="s">
        <v>10</v>
      </c>
      <c r="K20" s="51"/>
    </row>
    <row r="21" spans="2:11" s="71" customFormat="1" x14ac:dyDescent="0.2">
      <c r="B21" s="17" t="s">
        <v>16</v>
      </c>
      <c r="C21" s="17" t="s">
        <v>22</v>
      </c>
      <c r="D21" s="15">
        <v>150</v>
      </c>
      <c r="E21" s="29">
        <v>11.9</v>
      </c>
      <c r="F21" s="29">
        <v>1.5</v>
      </c>
      <c r="G21" s="29">
        <v>72.5</v>
      </c>
      <c r="H21" s="30">
        <f t="shared" si="2"/>
        <v>351.1</v>
      </c>
      <c r="I21" s="30">
        <v>7</v>
      </c>
      <c r="J21" s="15">
        <v>366</v>
      </c>
      <c r="K21" s="26"/>
    </row>
    <row r="22" spans="2:11" s="62" customFormat="1" x14ac:dyDescent="0.2">
      <c r="B22" s="72" t="s">
        <v>36</v>
      </c>
      <c r="C22" s="72" t="s">
        <v>25</v>
      </c>
      <c r="D22" s="75">
        <v>100</v>
      </c>
      <c r="E22" s="73">
        <v>8.9</v>
      </c>
      <c r="F22" s="73">
        <v>9.1</v>
      </c>
      <c r="G22" s="73">
        <v>11.8</v>
      </c>
      <c r="H22" s="74">
        <v>164.7</v>
      </c>
      <c r="I22" s="76">
        <v>63.459600000000002</v>
      </c>
      <c r="J22" s="77">
        <v>451</v>
      </c>
      <c r="K22" s="26"/>
    </row>
    <row r="23" spans="2:11" x14ac:dyDescent="0.2">
      <c r="B23" s="64" t="s">
        <v>40</v>
      </c>
      <c r="C23" s="64" t="s">
        <v>24</v>
      </c>
      <c r="D23" s="63">
        <v>180</v>
      </c>
      <c r="E23" s="63">
        <v>6.5</v>
      </c>
      <c r="F23" s="63">
        <v>4.4000000000000004</v>
      </c>
      <c r="G23" s="63">
        <v>40</v>
      </c>
      <c r="H23" s="63">
        <v>226</v>
      </c>
      <c r="I23" s="63">
        <v>6</v>
      </c>
      <c r="J23" s="63">
        <v>332</v>
      </c>
      <c r="K23" s="71"/>
    </row>
    <row r="24" spans="2:11" x14ac:dyDescent="0.2">
      <c r="B24" s="16" t="s">
        <v>11</v>
      </c>
      <c r="C24" s="16"/>
      <c r="D24" s="21">
        <f t="shared" ref="D24:I24" si="3">SUM(D18:D23)</f>
        <v>980</v>
      </c>
      <c r="E24" s="27">
        <f t="shared" si="3"/>
        <v>31.700000000000003</v>
      </c>
      <c r="F24" s="27">
        <f t="shared" si="3"/>
        <v>29.4</v>
      </c>
      <c r="G24" s="27">
        <f t="shared" si="3"/>
        <v>175.70000000000002</v>
      </c>
      <c r="H24" s="28">
        <f t="shared" si="3"/>
        <v>1095.3</v>
      </c>
      <c r="I24" s="28">
        <f t="shared" si="3"/>
        <v>111.45959999999999</v>
      </c>
      <c r="J24" s="15"/>
      <c r="K24" s="62"/>
    </row>
    <row r="25" spans="2:11" x14ac:dyDescent="0.2">
      <c r="B25" s="18" t="s">
        <v>13</v>
      </c>
      <c r="C25" s="18"/>
      <c r="D25" s="21">
        <f t="shared" ref="D25:I25" si="4">SUM(D13,D16,D24)</f>
        <v>1650</v>
      </c>
      <c r="E25" s="22">
        <f t="shared" si="4"/>
        <v>49.56</v>
      </c>
      <c r="F25" s="91">
        <f t="shared" si="4"/>
        <v>53.099999999999994</v>
      </c>
      <c r="G25" s="91">
        <f t="shared" si="4"/>
        <v>265.3</v>
      </c>
      <c r="H25" s="22">
        <f t="shared" si="4"/>
        <v>1739.5</v>
      </c>
      <c r="I25" s="22">
        <f t="shared" si="4"/>
        <v>173.45959999999999</v>
      </c>
      <c r="J25" s="15"/>
    </row>
    <row r="26" spans="2:11" ht="13.9" x14ac:dyDescent="0.25">
      <c r="B26" s="96"/>
      <c r="C26" s="97"/>
      <c r="D26" s="97"/>
      <c r="E26" s="97"/>
      <c r="F26" s="97"/>
      <c r="G26" s="97"/>
      <c r="H26" s="97"/>
      <c r="I26" s="97"/>
      <c r="J26" s="98"/>
    </row>
    <row r="27" spans="2:11" ht="13.9" x14ac:dyDescent="0.25">
      <c r="B27" s="23"/>
      <c r="C27" s="23"/>
      <c r="D27" s="23"/>
      <c r="E27" s="41"/>
      <c r="F27" s="41"/>
      <c r="G27" s="41"/>
      <c r="H27" s="42"/>
      <c r="I27" s="42"/>
      <c r="J27" s="43"/>
    </row>
    <row r="28" spans="2:11" ht="13.9" x14ac:dyDescent="0.25">
      <c r="B28" s="23"/>
      <c r="C28" s="23"/>
      <c r="D28" s="23"/>
      <c r="E28" s="41"/>
      <c r="F28" s="41"/>
      <c r="G28" s="41"/>
      <c r="H28" s="42"/>
      <c r="I28" s="42"/>
      <c r="J28" s="43"/>
    </row>
    <row r="29" spans="2:11" ht="13.9" x14ac:dyDescent="0.25">
      <c r="B29" s="23"/>
      <c r="C29" s="23"/>
      <c r="D29" s="23"/>
      <c r="E29" s="41"/>
      <c r="F29" s="41"/>
      <c r="G29" s="41"/>
      <c r="H29" s="42"/>
      <c r="I29" s="42"/>
      <c r="J29" s="43"/>
    </row>
    <row r="30" spans="2:11" ht="13.9" x14ac:dyDescent="0.25">
      <c r="B30" s="23"/>
      <c r="C30" s="23"/>
      <c r="D30" s="23"/>
      <c r="E30" s="41"/>
      <c r="F30" s="41"/>
      <c r="G30" s="41"/>
      <c r="H30" s="42"/>
      <c r="I30" s="42"/>
      <c r="J30" s="43"/>
    </row>
    <row r="31" spans="2:11" ht="13.9" x14ac:dyDescent="0.25">
      <c r="B31" s="23"/>
      <c r="C31" s="23"/>
      <c r="D31" s="23"/>
      <c r="E31" s="41"/>
      <c r="F31" s="41"/>
      <c r="G31" s="41"/>
      <c r="H31" s="42"/>
      <c r="I31" s="42"/>
      <c r="J31" s="43"/>
    </row>
    <row r="32" spans="2:11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  <row r="134" spans="2:10" x14ac:dyDescent="0.2">
      <c r="B134" s="23"/>
      <c r="C134" s="23"/>
      <c r="D134" s="23"/>
      <c r="E134" s="41"/>
      <c r="F134" s="41"/>
      <c r="G134" s="41"/>
      <c r="H134" s="42"/>
      <c r="I134" s="42"/>
      <c r="J134" s="43"/>
    </row>
  </sheetData>
  <mergeCells count="12">
    <mergeCell ref="B8:J8"/>
    <mergeCell ref="B26:J26"/>
    <mergeCell ref="B14:J14"/>
    <mergeCell ref="B17:J1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2026-03-12T12:57:30Z</dcterms:modified>
</cp:coreProperties>
</file>