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0" windowHeight="122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6" i="5" l="1"/>
  <c r="E16" i="5"/>
  <c r="F16" i="5"/>
  <c r="G16" i="5"/>
  <c r="H16" i="5"/>
  <c r="I16" i="5"/>
  <c r="D16" i="2"/>
  <c r="E16" i="2"/>
  <c r="F16" i="2"/>
  <c r="G16" i="2"/>
  <c r="H16" i="2"/>
  <c r="I16" i="2"/>
  <c r="D39" i="2"/>
  <c r="E39" i="2"/>
  <c r="F39" i="2"/>
  <c r="G39" i="2"/>
  <c r="H39" i="2"/>
  <c r="I39" i="2"/>
  <c r="D39" i="5"/>
  <c r="E39" i="5"/>
  <c r="F39" i="5"/>
  <c r="G39" i="5"/>
  <c r="H39" i="5"/>
  <c r="I39" i="5"/>
  <c r="D13" i="5" l="1"/>
  <c r="E13" i="5"/>
  <c r="F13" i="5"/>
  <c r="G13" i="5"/>
  <c r="H13" i="5"/>
  <c r="I13" i="5"/>
  <c r="D28" i="5" l="1"/>
  <c r="E28" i="5"/>
  <c r="D34" i="5" l="1"/>
  <c r="E34" i="5"/>
  <c r="F34" i="5"/>
  <c r="G34" i="5"/>
  <c r="H34" i="5"/>
  <c r="I34" i="5"/>
  <c r="F28" i="5"/>
  <c r="G28" i="5"/>
  <c r="H28" i="5"/>
  <c r="I28" i="5"/>
  <c r="D24" i="5"/>
  <c r="E24" i="5"/>
  <c r="F24" i="5"/>
  <c r="G24" i="5"/>
  <c r="I24" i="5"/>
  <c r="F40" i="5" l="1"/>
  <c r="I40" i="5"/>
  <c r="G40" i="5"/>
  <c r="E40" i="5"/>
  <c r="D40" i="5"/>
  <c r="D34" i="2"/>
  <c r="E34" i="2"/>
  <c r="F34" i="2"/>
  <c r="G34" i="2"/>
  <c r="I34" i="2"/>
  <c r="D28" i="2"/>
  <c r="E28" i="2"/>
  <c r="F28" i="2"/>
  <c r="G28" i="2"/>
  <c r="H28" i="2"/>
  <c r="I28" i="2"/>
  <c r="D24" i="2"/>
  <c r="E24" i="2"/>
  <c r="F24" i="2"/>
  <c r="G24" i="2"/>
  <c r="I24" i="2"/>
  <c r="D13" i="2" l="1"/>
  <c r="D40" i="2" s="1"/>
  <c r="E13" i="2"/>
  <c r="E40" i="2" s="1"/>
  <c r="F13" i="2"/>
  <c r="F40" i="2" s="1"/>
  <c r="G13" i="2"/>
  <c r="G40" i="2" s="1"/>
  <c r="H13" i="2"/>
  <c r="I13" i="2"/>
  <c r="I40" i="2" s="1"/>
  <c r="H21" i="5" l="1"/>
  <c r="H24" i="5" s="1"/>
  <c r="H40" i="5" l="1"/>
  <c r="H21" i="2"/>
  <c r="H24" i="2" s="1"/>
  <c r="H33" i="2" l="1"/>
  <c r="H34" i="2" s="1"/>
  <c r="H40" i="2" s="1"/>
</calcChain>
</file>

<file path=xl/sharedStrings.xml><?xml version="1.0" encoding="utf-8"?>
<sst xmlns="http://schemas.openxmlformats.org/spreadsheetml/2006/main" count="147" uniqueCount="71">
  <si>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</si>
  <si>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</si>
  <si>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</si>
  <si>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</si>
  <si>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</si>
  <si>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</si>
  <si>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</si>
  <si>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</si>
  <si>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</si>
  <si>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</si>
  <si>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</si>
  <si>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</si>
  <si>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</si>
  <si>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</si>
  <si>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</si>
  <si>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</si>
  <si>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</si>
  <si>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</si>
  <si>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</si>
  <si>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</si>
  <si>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</si>
  <si>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</si>
  <si>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</si>
  <si>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</si>
  <si>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</si>
  <si>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</si>
  <si>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</si>
  <si>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</si>
  <si>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</si>
  <si>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</si>
  <si>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</si>
  <si>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</si>
  <si>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</si>
  <si>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</si>
  <si>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</si>
  <si>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</si>
  <si>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</si>
  <si>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</si>
  <si>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</si>
  <si>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</si>
  <si>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</si>
  <si>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</si>
  <si>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</si>
  <si>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</si>
  <si>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</si>
  <si>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</si>
  <si>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</si>
  <si>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Суп гороховый</t>
  </si>
  <si>
    <t>Биточки мясные</t>
  </si>
  <si>
    <t>Макароны отварные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</si>
  <si>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</si>
  <si>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</si>
  <si>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</si>
  <si>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</si>
  <si>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</si>
  <si>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Гор.блюдо</t>
  </si>
  <si>
    <t xml:space="preserve">Макароны отварные </t>
  </si>
  <si>
    <t>639(3)</t>
  </si>
  <si>
    <t>Хлеб белый/закуска</t>
  </si>
  <si>
    <t>Запеканка из творога со сгущ.молоком</t>
  </si>
  <si>
    <t>Салат из моркови</t>
  </si>
  <si>
    <t>Какао</t>
  </si>
  <si>
    <t xml:space="preserve">Чай сладкий с лимоном </t>
  </si>
  <si>
    <t>Хлеб пшеничный</t>
  </si>
  <si>
    <t>Кексики</t>
  </si>
  <si>
    <t>Сладкое</t>
  </si>
  <si>
    <t>-</t>
  </si>
  <si>
    <t>Повидло</t>
  </si>
  <si>
    <t xml:space="preserve">Кефир </t>
  </si>
  <si>
    <t xml:space="preserve">Напиток </t>
  </si>
  <si>
    <t>18.03.2026г.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</si>
</sst>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2" fontId="14" fillId="2" borderId="5" xfId="0" applyNumberFormat="1" applyFont="1" applyFill="1" applyBorder="1" applyAlignment="1">
      <alignment horizontal="center" wrapText="1"/>
    </xf>
    <xf numFmtId="1" fontId="14" fillId="2" borderId="5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wrapText="1"/>
    </xf>
    <xf numFmtId="0" fontId="15" fillId="0" borderId="0" xfId="0" applyFont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9"/>
  <sheetViews>
    <sheetView tabSelected="1" topLeftCell="A14" zoomScaleNormal="100" workbookViewId="0">
      <selection activeCell="J40" sqref="J40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">
      <c r="B1" s="1"/>
      <c r="C1" s="1"/>
      <c r="D1" s="12"/>
      <c r="E1" s="2"/>
      <c r="F1" s="106"/>
      <c r="G1" s="106"/>
      <c r="H1" s="106"/>
      <c r="I1" s="106"/>
      <c r="J1" s="106"/>
    </row>
    <row r="2" spans="2:12" s="13" customFormat="1" ht="15.6" x14ac:dyDescent="0.3">
      <c r="B2" s="3"/>
      <c r="C2" s="3"/>
      <c r="D2" s="14"/>
      <c r="E2" s="2"/>
      <c r="F2" s="107"/>
      <c r="G2" s="107"/>
      <c r="H2" s="107"/>
      <c r="I2" s="107"/>
      <c r="J2" s="107"/>
      <c r="L2" s="6"/>
    </row>
    <row r="3" spans="2:12" s="13" customFormat="1" ht="15" x14ac:dyDescent="0.25">
      <c r="B3" s="16" t="s">
        <v>43</v>
      </c>
      <c r="C3" s="17" t="s">
        <v>44</v>
      </c>
      <c r="D3" s="18"/>
      <c r="E3" s="19"/>
      <c r="F3" s="20"/>
      <c r="G3" s="21" t="s">
        <v>39</v>
      </c>
      <c r="H3" s="22"/>
      <c r="I3" s="23" t="s">
        <v>40</v>
      </c>
      <c r="J3" s="24" t="s">
        <v>70</v>
      </c>
    </row>
    <row r="4" spans="2:12" s="13" customFormat="1" ht="15.6" x14ac:dyDescent="0.3">
      <c r="B4" s="108"/>
      <c r="C4" s="108"/>
      <c r="D4" s="108"/>
      <c r="E4" s="2"/>
      <c r="F4" s="4"/>
      <c r="G4" s="4"/>
      <c r="H4" s="5"/>
      <c r="I4" s="5"/>
      <c r="J4" s="15"/>
    </row>
    <row r="5" spans="2:12" ht="28.5" customHeight="1" x14ac:dyDescent="0.2">
      <c r="B5" s="55" t="s">
        <v>5</v>
      </c>
      <c r="C5" s="55" t="s">
        <v>29</v>
      </c>
      <c r="D5" s="109" t="s">
        <v>6</v>
      </c>
      <c r="E5" s="110" t="s">
        <v>7</v>
      </c>
      <c r="F5" s="110"/>
      <c r="G5" s="110"/>
      <c r="H5" s="111" t="s">
        <v>8</v>
      </c>
      <c r="I5" s="49" t="s">
        <v>28</v>
      </c>
      <c r="J5" s="103" t="s">
        <v>9</v>
      </c>
    </row>
    <row r="6" spans="2:12" ht="15.75" x14ac:dyDescent="0.2">
      <c r="B6" s="26"/>
      <c r="C6" s="27"/>
      <c r="D6" s="109"/>
      <c r="E6" s="53" t="s">
        <v>10</v>
      </c>
      <c r="F6" s="53" t="s">
        <v>11</v>
      </c>
      <c r="G6" s="53" t="s">
        <v>12</v>
      </c>
      <c r="H6" s="111"/>
      <c r="I6" s="54"/>
      <c r="J6" s="103"/>
    </row>
    <row r="7" spans="2:12" ht="15.75" x14ac:dyDescent="0.2">
      <c r="B7" s="27"/>
      <c r="C7" s="103" t="s">
        <v>41</v>
      </c>
      <c r="D7" s="104"/>
      <c r="E7" s="104"/>
      <c r="F7" s="104"/>
      <c r="G7" s="104"/>
      <c r="H7" s="54"/>
      <c r="I7" s="54"/>
      <c r="J7" s="55"/>
    </row>
    <row r="8" spans="2:12" x14ac:dyDescent="0.2">
      <c r="B8" s="101" t="s">
        <v>19</v>
      </c>
      <c r="C8" s="101"/>
      <c r="D8" s="101"/>
      <c r="E8" s="101"/>
      <c r="F8" s="101"/>
      <c r="G8" s="101"/>
      <c r="H8" s="101"/>
      <c r="I8" s="101"/>
      <c r="J8" s="101"/>
    </row>
    <row r="9" spans="2:12" x14ac:dyDescent="0.2">
      <c r="B9" s="28" t="s">
        <v>45</v>
      </c>
      <c r="C9" s="28" t="s">
        <v>37</v>
      </c>
      <c r="D9" s="57">
        <v>200</v>
      </c>
      <c r="E9" s="57">
        <v>5</v>
      </c>
      <c r="F9" s="57">
        <v>8.1</v>
      </c>
      <c r="G9" s="57">
        <v>30.7</v>
      </c>
      <c r="H9" s="57">
        <v>216</v>
      </c>
      <c r="I9" s="57">
        <v>15</v>
      </c>
      <c r="J9" s="57">
        <v>311</v>
      </c>
    </row>
    <row r="10" spans="2:12" x14ac:dyDescent="0.2">
      <c r="B10" s="28" t="s">
        <v>16</v>
      </c>
      <c r="C10" s="28" t="s">
        <v>36</v>
      </c>
      <c r="D10" s="57">
        <v>200</v>
      </c>
      <c r="E10" s="57">
        <v>0.2</v>
      </c>
      <c r="F10" s="57">
        <v>0</v>
      </c>
      <c r="G10" s="57">
        <v>9.1</v>
      </c>
      <c r="H10" s="57">
        <v>37</v>
      </c>
      <c r="I10" s="57">
        <v>2</v>
      </c>
      <c r="J10" s="57">
        <v>685</v>
      </c>
    </row>
    <row r="11" spans="2:12" ht="32.25" customHeight="1" x14ac:dyDescent="0.2">
      <c r="B11" s="32" t="s">
        <v>24</v>
      </c>
      <c r="C11" s="32" t="s">
        <v>58</v>
      </c>
      <c r="D11" s="57">
        <v>70</v>
      </c>
      <c r="E11" s="57">
        <v>4.9000000000000004</v>
      </c>
      <c r="F11" s="57">
        <v>8.9</v>
      </c>
      <c r="G11" s="57">
        <v>29.01</v>
      </c>
      <c r="H11" s="57">
        <v>216</v>
      </c>
      <c r="I11" s="57">
        <v>9</v>
      </c>
      <c r="J11" s="57" t="s">
        <v>27</v>
      </c>
    </row>
    <row r="12" spans="2:12" x14ac:dyDescent="0.2">
      <c r="B12" s="28" t="s">
        <v>46</v>
      </c>
      <c r="C12" s="28" t="s">
        <v>30</v>
      </c>
      <c r="D12" s="57">
        <v>40</v>
      </c>
      <c r="E12" s="57">
        <v>4.8</v>
      </c>
      <c r="F12" s="57">
        <v>4.4000000000000004</v>
      </c>
      <c r="G12" s="57">
        <v>0.2</v>
      </c>
      <c r="H12" s="57">
        <v>60</v>
      </c>
      <c r="I12" s="57">
        <v>11</v>
      </c>
      <c r="J12" s="57">
        <v>209</v>
      </c>
    </row>
    <row r="13" spans="2:12" x14ac:dyDescent="0.2">
      <c r="B13" s="34" t="s">
        <v>20</v>
      </c>
      <c r="C13" s="34"/>
      <c r="D13" s="35">
        <f t="shared" ref="D13:I13" si="0">SUM(D9:D12)</f>
        <v>510</v>
      </c>
      <c r="E13" s="35">
        <f t="shared" si="0"/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f t="shared" si="0"/>
        <v>37</v>
      </c>
      <c r="J13" s="30"/>
    </row>
    <row r="14" spans="2:12" x14ac:dyDescent="0.2">
      <c r="B14" s="105" t="s">
        <v>0</v>
      </c>
      <c r="C14" s="105"/>
      <c r="D14" s="105"/>
      <c r="E14" s="105"/>
      <c r="F14" s="105"/>
      <c r="G14" s="105"/>
      <c r="H14" s="105"/>
      <c r="I14" s="105"/>
      <c r="J14" s="105"/>
    </row>
    <row r="15" spans="2:12" x14ac:dyDescent="0.2">
      <c r="B15" s="38" t="s">
        <v>64</v>
      </c>
      <c r="C15" s="92" t="s">
        <v>65</v>
      </c>
      <c r="D15" s="74">
        <v>40</v>
      </c>
      <c r="E15" s="75">
        <v>4.75</v>
      </c>
      <c r="F15" s="75">
        <v>4.75</v>
      </c>
      <c r="G15" s="76">
        <v>36</v>
      </c>
      <c r="H15" s="93">
        <v>205.75</v>
      </c>
      <c r="I15" s="94">
        <v>9.9</v>
      </c>
      <c r="J15" s="30" t="s">
        <v>66</v>
      </c>
    </row>
    <row r="16" spans="2:12" x14ac:dyDescent="0.2">
      <c r="B16" s="34" t="s">
        <v>22</v>
      </c>
      <c r="C16" s="34"/>
      <c r="D16" s="70">
        <f t="shared" ref="D16:I16" si="1">SUM(D15:D15)</f>
        <v>40</v>
      </c>
      <c r="E16" s="70">
        <f t="shared" si="1"/>
        <v>4.75</v>
      </c>
      <c r="F16" s="70">
        <f t="shared" si="1"/>
        <v>4.75</v>
      </c>
      <c r="G16" s="70">
        <f t="shared" si="1"/>
        <v>36</v>
      </c>
      <c r="H16" s="59">
        <f t="shared" si="1"/>
        <v>205.75</v>
      </c>
      <c r="I16" s="87">
        <f t="shared" si="1"/>
        <v>9.9</v>
      </c>
      <c r="J16" s="57"/>
    </row>
    <row r="17" spans="2:13" x14ac:dyDescent="0.2">
      <c r="B17" s="101" t="s">
        <v>1</v>
      </c>
      <c r="C17" s="101"/>
      <c r="D17" s="101"/>
      <c r="E17" s="101"/>
      <c r="F17" s="101"/>
      <c r="G17" s="101"/>
      <c r="H17" s="101"/>
      <c r="I17" s="101"/>
      <c r="J17" s="101"/>
    </row>
    <row r="18" spans="2:13" x14ac:dyDescent="0.2">
      <c r="B18" s="28" t="s">
        <v>47</v>
      </c>
      <c r="C18" s="28" t="s">
        <v>32</v>
      </c>
      <c r="D18" s="57">
        <v>200</v>
      </c>
      <c r="E18" s="57">
        <v>5.8</v>
      </c>
      <c r="F18" s="57">
        <v>3.5</v>
      </c>
      <c r="G18" s="57">
        <v>24.6</v>
      </c>
      <c r="H18" s="57">
        <v>153</v>
      </c>
      <c r="I18" s="57">
        <v>5</v>
      </c>
      <c r="J18" s="57">
        <v>139</v>
      </c>
    </row>
    <row r="19" spans="2:13" ht="12.75" customHeight="1" x14ac:dyDescent="0.2">
      <c r="B19" s="38" t="s">
        <v>48</v>
      </c>
      <c r="C19" s="38" t="s">
        <v>34</v>
      </c>
      <c r="D19" s="57">
        <v>110</v>
      </c>
      <c r="E19" s="57">
        <v>10.199999999999999</v>
      </c>
      <c r="F19" s="57">
        <v>10.4</v>
      </c>
      <c r="G19" s="57">
        <v>13.3</v>
      </c>
      <c r="H19" s="57">
        <v>188</v>
      </c>
      <c r="I19" s="57">
        <v>58</v>
      </c>
      <c r="J19" s="57">
        <v>452</v>
      </c>
    </row>
    <row r="20" spans="2:13" x14ac:dyDescent="0.2">
      <c r="B20" s="63" t="s">
        <v>49</v>
      </c>
      <c r="C20" s="63" t="s">
        <v>33</v>
      </c>
      <c r="D20" s="64">
        <v>150</v>
      </c>
      <c r="E20" s="64">
        <v>5.4</v>
      </c>
      <c r="F20" s="64">
        <v>3.7</v>
      </c>
      <c r="G20" s="64">
        <v>33.340000000000003</v>
      </c>
      <c r="H20" s="64">
        <v>188</v>
      </c>
      <c r="I20" s="64">
        <v>5</v>
      </c>
      <c r="J20" s="64">
        <v>332</v>
      </c>
      <c r="L20" s="51"/>
    </row>
    <row r="21" spans="2:13" x14ac:dyDescent="0.2">
      <c r="B21" s="66" t="s">
        <v>60</v>
      </c>
      <c r="C21" s="66" t="s">
        <v>50</v>
      </c>
      <c r="D21" s="71">
        <v>60</v>
      </c>
      <c r="E21" s="72">
        <v>0.6</v>
      </c>
      <c r="F21" s="72">
        <v>5.3</v>
      </c>
      <c r="G21" s="72">
        <v>5</v>
      </c>
      <c r="H21" s="73">
        <f t="shared" ref="H21" si="2">(E21+G21)*4+F21*9</f>
        <v>70.099999999999994</v>
      </c>
      <c r="I21" s="69">
        <v>4</v>
      </c>
      <c r="J21" s="69">
        <v>9</v>
      </c>
      <c r="K21" s="65"/>
      <c r="L21" s="51"/>
    </row>
    <row r="22" spans="2:13" s="65" customFormat="1" x14ac:dyDescent="0.2">
      <c r="B22" s="61" t="s">
        <v>26</v>
      </c>
      <c r="C22" s="61" t="s">
        <v>35</v>
      </c>
      <c r="D22" s="62">
        <v>200</v>
      </c>
      <c r="E22" s="62">
        <v>0.5</v>
      </c>
      <c r="F22" s="62">
        <v>0.1</v>
      </c>
      <c r="G22" s="62">
        <v>30.9</v>
      </c>
      <c r="H22" s="62">
        <v>127</v>
      </c>
      <c r="I22" s="62">
        <v>4</v>
      </c>
      <c r="J22" s="62" t="s">
        <v>13</v>
      </c>
      <c r="K22" s="6"/>
      <c r="L22" s="6"/>
      <c r="M22" s="6"/>
    </row>
    <row r="23" spans="2:13" ht="12.75" customHeight="1" x14ac:dyDescent="0.2">
      <c r="B23" s="38" t="s">
        <v>63</v>
      </c>
      <c r="C23" s="38" t="s">
        <v>31</v>
      </c>
      <c r="D23" s="33">
        <v>120</v>
      </c>
      <c r="E23" s="41">
        <v>9.48</v>
      </c>
      <c r="F23" s="41">
        <v>1.2</v>
      </c>
      <c r="G23" s="41">
        <v>57.99</v>
      </c>
      <c r="H23" s="50">
        <v>280</v>
      </c>
      <c r="I23" s="50">
        <v>6</v>
      </c>
      <c r="J23" s="33">
        <v>366</v>
      </c>
      <c r="K23" s="51"/>
    </row>
    <row r="24" spans="2:13" s="51" customFormat="1" x14ac:dyDescent="0.2">
      <c r="B24" s="42" t="s">
        <v>14</v>
      </c>
      <c r="C24" s="42"/>
      <c r="D24" s="35">
        <f t="shared" ref="D24:I24" si="3">SUM(D18:D23)</f>
        <v>840</v>
      </c>
      <c r="E24" s="39">
        <f t="shared" si="3"/>
        <v>31.98</v>
      </c>
      <c r="F24" s="39">
        <f t="shared" si="3"/>
        <v>24.200000000000003</v>
      </c>
      <c r="G24" s="39">
        <f t="shared" si="3"/>
        <v>165.13000000000002</v>
      </c>
      <c r="H24" s="40">
        <f t="shared" si="3"/>
        <v>1006.1</v>
      </c>
      <c r="I24" s="40">
        <f t="shared" si="3"/>
        <v>82</v>
      </c>
      <c r="J24" s="30"/>
      <c r="K24" s="6"/>
      <c r="L24" s="6"/>
      <c r="M24" s="6"/>
    </row>
    <row r="25" spans="2:13" x14ac:dyDescent="0.2">
      <c r="B25" s="101" t="s">
        <v>2</v>
      </c>
      <c r="C25" s="101"/>
      <c r="D25" s="101"/>
      <c r="E25" s="101"/>
      <c r="F25" s="101"/>
      <c r="G25" s="101"/>
      <c r="H25" s="101"/>
      <c r="I25" s="101"/>
      <c r="J25" s="101"/>
    </row>
    <row r="26" spans="2:13" ht="27" x14ac:dyDescent="0.2">
      <c r="B26" s="52" t="s">
        <v>59</v>
      </c>
      <c r="C26" s="52" t="s">
        <v>51</v>
      </c>
      <c r="D26" s="57">
        <v>170</v>
      </c>
      <c r="E26" s="57">
        <v>28.9</v>
      </c>
      <c r="F26" s="57">
        <v>20.3</v>
      </c>
      <c r="G26" s="57">
        <v>43.2</v>
      </c>
      <c r="H26" s="57">
        <v>471</v>
      </c>
      <c r="I26" s="57">
        <v>47</v>
      </c>
      <c r="J26" s="57">
        <v>366</v>
      </c>
    </row>
    <row r="27" spans="2:13" x14ac:dyDescent="0.2">
      <c r="B27" s="28" t="s">
        <v>61</v>
      </c>
      <c r="C27" s="52" t="s">
        <v>35</v>
      </c>
      <c r="D27" s="57">
        <v>200</v>
      </c>
      <c r="E27" s="57">
        <v>3.6</v>
      </c>
      <c r="F27" s="57">
        <v>3.1</v>
      </c>
      <c r="G27" s="57">
        <v>13.6</v>
      </c>
      <c r="H27" s="57">
        <v>97</v>
      </c>
      <c r="I27" s="57">
        <v>10</v>
      </c>
      <c r="J27" s="57">
        <v>693</v>
      </c>
    </row>
    <row r="28" spans="2:13" x14ac:dyDescent="0.2">
      <c r="B28" s="42" t="s">
        <v>15</v>
      </c>
      <c r="C28" s="42"/>
      <c r="D28" s="35">
        <f t="shared" ref="D28:I28" si="4">SUM(D26:D27)</f>
        <v>370</v>
      </c>
      <c r="E28" s="39">
        <f t="shared" si="4"/>
        <v>32.5</v>
      </c>
      <c r="F28" s="39">
        <f t="shared" si="4"/>
        <v>23.400000000000002</v>
      </c>
      <c r="G28" s="39">
        <f t="shared" si="4"/>
        <v>56.800000000000004</v>
      </c>
      <c r="H28" s="40">
        <f t="shared" si="4"/>
        <v>568</v>
      </c>
      <c r="I28" s="40">
        <f t="shared" si="4"/>
        <v>57</v>
      </c>
      <c r="J28" s="30"/>
    </row>
    <row r="29" spans="2:13" x14ac:dyDescent="0.2">
      <c r="B29" s="101" t="s">
        <v>3</v>
      </c>
      <c r="C29" s="101"/>
      <c r="D29" s="101"/>
      <c r="E29" s="101"/>
      <c r="F29" s="101"/>
      <c r="G29" s="101"/>
      <c r="H29" s="101"/>
      <c r="I29" s="101"/>
      <c r="J29" s="101"/>
      <c r="M29" s="51"/>
    </row>
    <row r="30" spans="2:13" x14ac:dyDescent="0.2">
      <c r="B30" s="28" t="s">
        <v>52</v>
      </c>
      <c r="C30" s="28" t="s">
        <v>55</v>
      </c>
      <c r="D30" s="30">
        <v>240</v>
      </c>
      <c r="E30" s="81">
        <v>14.4</v>
      </c>
      <c r="F30" s="81">
        <v>13.4</v>
      </c>
      <c r="G30" s="81">
        <v>23.3</v>
      </c>
      <c r="H30" s="82">
        <v>271</v>
      </c>
      <c r="I30" s="29">
        <v>50</v>
      </c>
      <c r="J30" s="30">
        <v>489</v>
      </c>
      <c r="M30" s="51"/>
    </row>
    <row r="31" spans="2:13" ht="15.75" x14ac:dyDescent="0.2">
      <c r="B31" s="28" t="s">
        <v>62</v>
      </c>
      <c r="C31" s="28" t="s">
        <v>53</v>
      </c>
      <c r="D31" s="79">
        <v>200</v>
      </c>
      <c r="E31" s="85">
        <v>0.2</v>
      </c>
      <c r="F31" s="85">
        <v>0</v>
      </c>
      <c r="G31" s="85">
        <v>9.3000000000000007</v>
      </c>
      <c r="H31" s="85">
        <v>38</v>
      </c>
      <c r="I31" s="80">
        <v>2</v>
      </c>
      <c r="J31" s="30">
        <v>686</v>
      </c>
    </row>
    <row r="32" spans="2:13" x14ac:dyDescent="0.2">
      <c r="B32" s="38" t="s">
        <v>21</v>
      </c>
      <c r="C32" s="38" t="s">
        <v>38</v>
      </c>
      <c r="D32" s="33">
        <v>100</v>
      </c>
      <c r="E32" s="83">
        <v>7.9</v>
      </c>
      <c r="F32" s="83">
        <v>1</v>
      </c>
      <c r="G32" s="83">
        <v>48.33</v>
      </c>
      <c r="H32" s="84">
        <v>234</v>
      </c>
      <c r="I32" s="50">
        <v>5</v>
      </c>
      <c r="J32" s="30">
        <v>366</v>
      </c>
    </row>
    <row r="33" spans="2:13" x14ac:dyDescent="0.2">
      <c r="B33" s="38" t="s">
        <v>25</v>
      </c>
      <c r="C33" s="38" t="s">
        <v>30</v>
      </c>
      <c r="D33" s="30">
        <v>10</v>
      </c>
      <c r="E33" s="37">
        <v>0.1</v>
      </c>
      <c r="F33" s="37">
        <v>8.3000000000000007</v>
      </c>
      <c r="G33" s="37">
        <v>0.1</v>
      </c>
      <c r="H33" s="29">
        <f>(E33+G33)*4+F33*9</f>
        <v>75.5</v>
      </c>
      <c r="I33" s="29">
        <v>5.8</v>
      </c>
      <c r="J33" s="30">
        <v>365</v>
      </c>
    </row>
    <row r="34" spans="2:13" x14ac:dyDescent="0.2">
      <c r="B34" s="42" t="s">
        <v>17</v>
      </c>
      <c r="C34" s="42"/>
      <c r="D34" s="36">
        <f t="shared" ref="D34:I34" si="5">SUM(D30:D33)</f>
        <v>550</v>
      </c>
      <c r="E34" s="36">
        <f t="shared" si="5"/>
        <v>22.6</v>
      </c>
      <c r="F34" s="36">
        <f t="shared" si="5"/>
        <v>22.700000000000003</v>
      </c>
      <c r="G34" s="43">
        <f t="shared" si="5"/>
        <v>81.03</v>
      </c>
      <c r="H34" s="36">
        <f t="shared" si="5"/>
        <v>618.5</v>
      </c>
      <c r="I34" s="36">
        <f t="shared" si="5"/>
        <v>62.8</v>
      </c>
      <c r="J34" s="30"/>
    </row>
    <row r="35" spans="2:13" x14ac:dyDescent="0.2">
      <c r="B35" s="102" t="s">
        <v>4</v>
      </c>
      <c r="C35" s="102"/>
      <c r="D35" s="102"/>
      <c r="E35" s="102"/>
      <c r="F35" s="102"/>
      <c r="G35" s="102"/>
      <c r="H35" s="102"/>
      <c r="I35" s="102"/>
      <c r="J35" s="102"/>
    </row>
    <row r="36" spans="2:13" x14ac:dyDescent="0.2">
      <c r="B36" s="97" t="s">
        <v>67</v>
      </c>
      <c r="C36" s="90"/>
      <c r="D36" s="90">
        <v>30</v>
      </c>
      <c r="E36" s="90">
        <v>0.12</v>
      </c>
      <c r="F36" s="90">
        <v>0</v>
      </c>
      <c r="G36" s="90">
        <v>19.7</v>
      </c>
      <c r="H36" s="90">
        <v>75</v>
      </c>
      <c r="I36" s="90" t="s">
        <v>66</v>
      </c>
      <c r="J36" s="90" t="s">
        <v>66</v>
      </c>
      <c r="K36" s="51"/>
    </row>
    <row r="37" spans="2:13" s="51" customFormat="1" x14ac:dyDescent="0.2">
      <c r="B37" s="97" t="s">
        <v>63</v>
      </c>
      <c r="C37" s="90" t="s">
        <v>31</v>
      </c>
      <c r="D37" s="90">
        <v>50</v>
      </c>
      <c r="E37" s="90">
        <v>4.25</v>
      </c>
      <c r="F37" s="90">
        <v>1.65</v>
      </c>
      <c r="G37" s="90">
        <v>24.15</v>
      </c>
      <c r="H37" s="90">
        <v>125</v>
      </c>
      <c r="I37" s="90" t="s">
        <v>66</v>
      </c>
      <c r="J37" s="90">
        <v>366</v>
      </c>
      <c r="K37" s="6"/>
      <c r="L37" s="6"/>
      <c r="M37" s="6"/>
    </row>
    <row r="38" spans="2:13" s="51" customFormat="1" x14ac:dyDescent="0.2">
      <c r="B38" s="38" t="s">
        <v>68</v>
      </c>
      <c r="C38" s="38" t="s">
        <v>69</v>
      </c>
      <c r="D38" s="33">
        <v>200</v>
      </c>
      <c r="E38" s="41">
        <v>5.7</v>
      </c>
      <c r="F38" s="41">
        <v>6.3</v>
      </c>
      <c r="G38" s="41">
        <v>7.8</v>
      </c>
      <c r="H38" s="50">
        <v>110.69999999999999</v>
      </c>
      <c r="I38" s="50">
        <v>18</v>
      </c>
      <c r="J38" s="33">
        <v>386</v>
      </c>
      <c r="K38" s="6"/>
      <c r="L38" s="6"/>
      <c r="M38" s="6"/>
    </row>
    <row r="39" spans="2:13" x14ac:dyDescent="0.2">
      <c r="B39" s="42" t="s">
        <v>23</v>
      </c>
      <c r="C39" s="42"/>
      <c r="D39" s="91">
        <f t="shared" ref="D39:I39" si="6">SUM(D36:D38)</f>
        <v>280</v>
      </c>
      <c r="E39" s="91">
        <f t="shared" si="6"/>
        <v>10.07</v>
      </c>
      <c r="F39" s="91">
        <f t="shared" si="6"/>
        <v>7.9499999999999993</v>
      </c>
      <c r="G39" s="43">
        <f t="shared" si="6"/>
        <v>51.649999999999991</v>
      </c>
      <c r="H39" s="36">
        <f t="shared" si="6"/>
        <v>310.7</v>
      </c>
      <c r="I39" s="36">
        <f t="shared" si="6"/>
        <v>18</v>
      </c>
      <c r="J39" s="30"/>
    </row>
    <row r="40" spans="2:13" x14ac:dyDescent="0.2">
      <c r="B40" s="42" t="s">
        <v>18</v>
      </c>
      <c r="C40" s="42"/>
      <c r="D40" s="44">
        <f t="shared" ref="D40:I40" si="7">D13+D16+D24+D28+D34+D39</f>
        <v>2590</v>
      </c>
      <c r="E40" s="45">
        <f t="shared" si="7"/>
        <v>116.79999999999998</v>
      </c>
      <c r="F40" s="86">
        <f t="shared" si="7"/>
        <v>104.4</v>
      </c>
      <c r="G40" s="86">
        <f t="shared" si="7"/>
        <v>459.62</v>
      </c>
      <c r="H40" s="45">
        <f t="shared" si="7"/>
        <v>3238.0499999999997</v>
      </c>
      <c r="I40" s="45">
        <f t="shared" si="7"/>
        <v>266.7</v>
      </c>
      <c r="J40" s="30"/>
    </row>
    <row r="41" spans="2:13" ht="13.9" x14ac:dyDescent="0.25">
      <c r="B41" s="98"/>
      <c r="C41" s="99"/>
      <c r="D41" s="99"/>
      <c r="E41" s="99"/>
      <c r="F41" s="99"/>
      <c r="G41" s="99"/>
      <c r="H41" s="99"/>
      <c r="I41" s="99"/>
      <c r="J41" s="100"/>
    </row>
    <row r="42" spans="2:13" ht="13.9" x14ac:dyDescent="0.25">
      <c r="B42" s="7"/>
      <c r="C42" s="7"/>
    </row>
    <row r="43" spans="2:13" ht="13.9" x14ac:dyDescent="0.25">
      <c r="B43" s="7"/>
      <c r="C43" s="7"/>
    </row>
    <row r="44" spans="2:13" ht="13.9" x14ac:dyDescent="0.25">
      <c r="B44" s="7"/>
      <c r="C44" s="7"/>
    </row>
    <row r="45" spans="2:13" ht="13.9" x14ac:dyDescent="0.25">
      <c r="B45" s="7"/>
      <c r="C45" s="7"/>
    </row>
    <row r="46" spans="2:13" ht="13.9" x14ac:dyDescent="0.25">
      <c r="B46" s="7"/>
      <c r="C46" s="7"/>
    </row>
    <row r="47" spans="2:13" ht="13.9" x14ac:dyDescent="0.25">
      <c r="B47" s="7"/>
      <c r="C47" s="7"/>
    </row>
    <row r="48" spans="2:13" ht="13.9" x14ac:dyDescent="0.25">
      <c r="B48" s="7"/>
      <c r="C48" s="7"/>
    </row>
    <row r="49" spans="2:10" ht="13.9" x14ac:dyDescent="0.25">
      <c r="B49" s="7"/>
      <c r="C49" s="7"/>
      <c r="D49" s="6"/>
      <c r="E49" s="6"/>
      <c r="F49" s="6"/>
      <c r="G49" s="6"/>
      <c r="H49" s="6"/>
      <c r="I49" s="6"/>
      <c r="J49" s="6"/>
    </row>
    <row r="50" spans="2:10" ht="13.9" x14ac:dyDescent="0.25">
      <c r="B50" s="7"/>
      <c r="C50" s="7"/>
      <c r="D50" s="6"/>
      <c r="E50" s="6"/>
      <c r="F50" s="6"/>
      <c r="G50" s="6"/>
      <c r="H50" s="6"/>
      <c r="I50" s="6"/>
      <c r="J50" s="6"/>
    </row>
    <row r="51" spans="2:10" ht="13.9" x14ac:dyDescent="0.25">
      <c r="B51" s="7"/>
      <c r="C51" s="7"/>
      <c r="D51" s="6"/>
      <c r="E51" s="6"/>
      <c r="F51" s="6"/>
      <c r="G51" s="6"/>
      <c r="H51" s="6"/>
      <c r="I51" s="6"/>
      <c r="J51" s="6"/>
    </row>
    <row r="52" spans="2:10" ht="13.9" x14ac:dyDescent="0.25">
      <c r="B52" s="7"/>
      <c r="C52" s="7"/>
      <c r="D52" s="6"/>
      <c r="E52" s="6"/>
      <c r="F52" s="6"/>
      <c r="G52" s="6"/>
      <c r="H52" s="6"/>
      <c r="I52" s="6"/>
      <c r="J52" s="6"/>
    </row>
    <row r="53" spans="2:10" ht="13.9" x14ac:dyDescent="0.25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1:J41"/>
    <mergeCell ref="B8:J8"/>
    <mergeCell ref="B35:J35"/>
    <mergeCell ref="C7:G7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opLeftCell="A16" zoomScaleNormal="100" workbookViewId="0">
      <selection activeCell="I40" sqref="I40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">
      <c r="B1" s="1"/>
      <c r="C1" s="1"/>
      <c r="D1" s="12"/>
      <c r="E1" s="2"/>
      <c r="F1" s="106"/>
      <c r="G1" s="106"/>
      <c r="H1" s="106"/>
      <c r="I1" s="106"/>
      <c r="J1" s="106"/>
    </row>
    <row r="2" spans="2:12" s="13" customFormat="1" ht="15.6" x14ac:dyDescent="0.3">
      <c r="B2" s="3"/>
      <c r="C2" s="3"/>
      <c r="D2" s="14"/>
      <c r="E2" s="2"/>
      <c r="F2" s="107"/>
      <c r="G2" s="107"/>
      <c r="H2" s="107"/>
      <c r="I2" s="107"/>
      <c r="J2" s="107"/>
      <c r="L2" s="6"/>
    </row>
    <row r="3" spans="2:12" s="13" customFormat="1" ht="15" x14ac:dyDescent="0.25">
      <c r="B3" s="16" t="s">
        <v>43</v>
      </c>
      <c r="C3" s="17" t="s">
        <v>44</v>
      </c>
      <c r="D3" s="18"/>
      <c r="E3" s="19"/>
      <c r="F3" s="20"/>
      <c r="G3" s="21" t="s">
        <v>39</v>
      </c>
      <c r="H3" s="22"/>
      <c r="I3" s="23" t="s">
        <v>40</v>
      </c>
      <c r="J3" s="24" t="s">
        <v>70</v>
      </c>
    </row>
    <row r="4" spans="2:12" s="13" customFormat="1" ht="15.6" x14ac:dyDescent="0.3">
      <c r="B4" s="108"/>
      <c r="C4" s="108"/>
      <c r="D4" s="108"/>
      <c r="E4" s="46"/>
      <c r="F4" s="47"/>
      <c r="G4" s="47"/>
      <c r="H4" s="48"/>
      <c r="I4" s="48"/>
      <c r="J4" s="15"/>
    </row>
    <row r="5" spans="2:12" ht="28.5" customHeight="1" x14ac:dyDescent="0.2">
      <c r="B5" s="55" t="s">
        <v>5</v>
      </c>
      <c r="C5" s="55" t="s">
        <v>29</v>
      </c>
      <c r="D5" s="109" t="s">
        <v>6</v>
      </c>
      <c r="E5" s="110" t="s">
        <v>7</v>
      </c>
      <c r="F5" s="110"/>
      <c r="G5" s="110"/>
      <c r="H5" s="111" t="s">
        <v>8</v>
      </c>
      <c r="I5" s="49" t="s">
        <v>28</v>
      </c>
      <c r="J5" s="103" t="s">
        <v>9</v>
      </c>
    </row>
    <row r="6" spans="2:12" ht="15.75" x14ac:dyDescent="0.2">
      <c r="B6" s="25"/>
      <c r="C6" s="56"/>
      <c r="D6" s="109"/>
      <c r="E6" s="53" t="s">
        <v>10</v>
      </c>
      <c r="F6" s="53" t="s">
        <v>11</v>
      </c>
      <c r="G6" s="53" t="s">
        <v>12</v>
      </c>
      <c r="H6" s="111"/>
      <c r="I6" s="54"/>
      <c r="J6" s="103"/>
    </row>
    <row r="7" spans="2:12" ht="15.75" x14ac:dyDescent="0.2">
      <c r="B7" s="25"/>
      <c r="C7" s="103" t="s">
        <v>42</v>
      </c>
      <c r="D7" s="112"/>
      <c r="E7" s="112"/>
      <c r="F7" s="112"/>
      <c r="G7" s="112"/>
      <c r="H7" s="112"/>
      <c r="I7" s="54"/>
      <c r="J7" s="55"/>
    </row>
    <row r="8" spans="2:12" x14ac:dyDescent="0.2">
      <c r="B8" s="101" t="s">
        <v>19</v>
      </c>
      <c r="C8" s="101"/>
      <c r="D8" s="101"/>
      <c r="E8" s="101"/>
      <c r="F8" s="101"/>
      <c r="G8" s="101"/>
      <c r="H8" s="101"/>
      <c r="I8" s="101"/>
      <c r="J8" s="101"/>
    </row>
    <row r="9" spans="2:12" x14ac:dyDescent="0.2">
      <c r="B9" s="28" t="s">
        <v>54</v>
      </c>
      <c r="C9" s="52" t="s">
        <v>37</v>
      </c>
      <c r="D9" s="57">
        <v>250</v>
      </c>
      <c r="E9" s="57">
        <v>6.3</v>
      </c>
      <c r="F9" s="57">
        <v>10.1</v>
      </c>
      <c r="G9" s="57">
        <v>38.4</v>
      </c>
      <c r="H9" s="57">
        <v>270</v>
      </c>
      <c r="I9" s="57">
        <v>21</v>
      </c>
      <c r="J9" s="57">
        <v>311</v>
      </c>
    </row>
    <row r="10" spans="2:12" x14ac:dyDescent="0.2">
      <c r="B10" s="28" t="s">
        <v>16</v>
      </c>
      <c r="C10" s="52" t="s">
        <v>36</v>
      </c>
      <c r="D10" s="57">
        <v>200</v>
      </c>
      <c r="E10" s="57">
        <v>0.2</v>
      </c>
      <c r="F10" s="57">
        <v>0</v>
      </c>
      <c r="G10" s="57">
        <v>9.1</v>
      </c>
      <c r="H10" s="57">
        <v>37</v>
      </c>
      <c r="I10" s="57">
        <v>2</v>
      </c>
      <c r="J10" s="57">
        <v>685</v>
      </c>
    </row>
    <row r="11" spans="2:12" ht="13.5" customHeight="1" x14ac:dyDescent="0.2">
      <c r="B11" s="32" t="s">
        <v>24</v>
      </c>
      <c r="C11" s="52" t="s">
        <v>31</v>
      </c>
      <c r="D11" s="57">
        <v>80</v>
      </c>
      <c r="E11" s="57">
        <v>5.6</v>
      </c>
      <c r="F11" s="57">
        <v>9</v>
      </c>
      <c r="G11" s="57">
        <v>33.9</v>
      </c>
      <c r="H11" s="57">
        <v>239</v>
      </c>
      <c r="I11" s="57">
        <v>9</v>
      </c>
      <c r="J11" s="57" t="s">
        <v>27</v>
      </c>
    </row>
    <row r="12" spans="2:12" x14ac:dyDescent="0.2">
      <c r="B12" s="28" t="s">
        <v>46</v>
      </c>
      <c r="C12" s="52" t="s">
        <v>30</v>
      </c>
      <c r="D12" s="57">
        <v>40</v>
      </c>
      <c r="E12" s="57">
        <v>4.8</v>
      </c>
      <c r="F12" s="57">
        <v>4.4000000000000004</v>
      </c>
      <c r="G12" s="57">
        <v>0.2</v>
      </c>
      <c r="H12" s="57">
        <v>60</v>
      </c>
      <c r="I12" s="57">
        <v>11</v>
      </c>
      <c r="J12" s="57">
        <v>209</v>
      </c>
    </row>
    <row r="13" spans="2:12" x14ac:dyDescent="0.2">
      <c r="B13" s="34" t="s">
        <v>20</v>
      </c>
      <c r="C13" s="58"/>
      <c r="D13" s="59">
        <f t="shared" ref="D13:I13" si="0">SUM(D9:D12)</f>
        <v>570</v>
      </c>
      <c r="E13" s="59">
        <f t="shared" si="0"/>
        <v>16.899999999999999</v>
      </c>
      <c r="F13" s="59">
        <f t="shared" si="0"/>
        <v>23.5</v>
      </c>
      <c r="G13" s="59">
        <f t="shared" si="0"/>
        <v>81.600000000000009</v>
      </c>
      <c r="H13" s="59">
        <f t="shared" si="0"/>
        <v>606</v>
      </c>
      <c r="I13" s="59">
        <f t="shared" si="0"/>
        <v>43</v>
      </c>
      <c r="J13" s="57"/>
    </row>
    <row r="14" spans="2:12" ht="13.9" x14ac:dyDescent="0.25">
      <c r="B14" s="105"/>
      <c r="C14" s="105"/>
      <c r="D14" s="105"/>
      <c r="E14" s="105"/>
      <c r="F14" s="105"/>
      <c r="G14" s="105"/>
      <c r="H14" s="105"/>
      <c r="I14" s="105"/>
      <c r="J14" s="105"/>
    </row>
    <row r="15" spans="2:12" x14ac:dyDescent="0.2">
      <c r="B15" s="95" t="s">
        <v>64</v>
      </c>
      <c r="C15" s="96" t="s">
        <v>65</v>
      </c>
      <c r="D15" s="30">
        <v>40</v>
      </c>
      <c r="E15" s="30">
        <v>4.75</v>
      </c>
      <c r="F15" s="30">
        <v>4.75</v>
      </c>
      <c r="G15" s="30">
        <v>36</v>
      </c>
      <c r="H15" s="30">
        <v>205.75</v>
      </c>
      <c r="I15" s="30">
        <v>9.9</v>
      </c>
      <c r="J15" s="79" t="s">
        <v>66</v>
      </c>
    </row>
    <row r="16" spans="2:12" x14ac:dyDescent="0.2">
      <c r="B16" s="34" t="s">
        <v>22</v>
      </c>
      <c r="C16" s="34"/>
      <c r="D16" s="35">
        <f t="shared" ref="D16:I16" si="1">SUM(D15:D15)</f>
        <v>40</v>
      </c>
      <c r="E16" s="39">
        <f t="shared" si="1"/>
        <v>4.75</v>
      </c>
      <c r="F16" s="39">
        <f t="shared" si="1"/>
        <v>4.75</v>
      </c>
      <c r="G16" s="39">
        <f t="shared" si="1"/>
        <v>36</v>
      </c>
      <c r="H16" s="87">
        <f t="shared" si="1"/>
        <v>205.75</v>
      </c>
      <c r="I16" s="40">
        <f t="shared" si="1"/>
        <v>9.9</v>
      </c>
      <c r="J16" s="30"/>
    </row>
    <row r="17" spans="2:11" x14ac:dyDescent="0.2">
      <c r="B17" s="101" t="s">
        <v>1</v>
      </c>
      <c r="C17" s="101"/>
      <c r="D17" s="101"/>
      <c r="E17" s="101"/>
      <c r="F17" s="101"/>
      <c r="G17" s="101"/>
      <c r="H17" s="101"/>
      <c r="I17" s="101"/>
      <c r="J17" s="101"/>
    </row>
    <row r="18" spans="2:11" x14ac:dyDescent="0.2">
      <c r="B18" s="52" t="s">
        <v>47</v>
      </c>
      <c r="C18" s="52" t="s">
        <v>32</v>
      </c>
      <c r="D18" s="57">
        <v>250</v>
      </c>
      <c r="E18" s="57">
        <v>7.3</v>
      </c>
      <c r="F18" s="57">
        <v>4.4000000000000004</v>
      </c>
      <c r="G18" s="57">
        <v>30.8</v>
      </c>
      <c r="H18" s="57">
        <v>192</v>
      </c>
      <c r="I18" s="57">
        <v>6</v>
      </c>
      <c r="J18" s="57">
        <v>139</v>
      </c>
    </row>
    <row r="19" spans="2:11" x14ac:dyDescent="0.2">
      <c r="B19" s="52" t="s">
        <v>48</v>
      </c>
      <c r="C19" s="52" t="s">
        <v>34</v>
      </c>
      <c r="D19" s="57">
        <v>120</v>
      </c>
      <c r="E19" s="57">
        <v>11.1</v>
      </c>
      <c r="F19" s="57">
        <v>11.3</v>
      </c>
      <c r="G19" s="57">
        <v>14.5</v>
      </c>
      <c r="H19" s="57">
        <v>204</v>
      </c>
      <c r="I19" s="57">
        <v>65</v>
      </c>
      <c r="J19" s="57">
        <v>452</v>
      </c>
    </row>
    <row r="20" spans="2:11" x14ac:dyDescent="0.2">
      <c r="B20" s="67" t="s">
        <v>56</v>
      </c>
      <c r="C20" s="67" t="s">
        <v>33</v>
      </c>
      <c r="D20" s="64">
        <v>180</v>
      </c>
      <c r="E20" s="64">
        <v>6.5</v>
      </c>
      <c r="F20" s="64">
        <v>4.4000000000000004</v>
      </c>
      <c r="G20" s="64">
        <v>40</v>
      </c>
      <c r="H20" s="64">
        <v>226</v>
      </c>
      <c r="I20" s="64">
        <v>6</v>
      </c>
      <c r="J20" s="64">
        <v>332</v>
      </c>
    </row>
    <row r="21" spans="2:11" x14ac:dyDescent="0.2">
      <c r="B21" s="66" t="s">
        <v>60</v>
      </c>
      <c r="C21" s="66" t="s">
        <v>50</v>
      </c>
      <c r="D21" s="30">
        <v>100</v>
      </c>
      <c r="E21" s="31">
        <v>1.1000000000000001</v>
      </c>
      <c r="F21" s="31">
        <v>8.9</v>
      </c>
      <c r="G21" s="31">
        <v>8.3000000000000007</v>
      </c>
      <c r="H21" s="29">
        <f t="shared" ref="H21" si="2">(E21+G21)*4+F21*9</f>
        <v>117.70000000000002</v>
      </c>
      <c r="I21" s="69">
        <v>7</v>
      </c>
      <c r="J21" s="69">
        <v>9</v>
      </c>
    </row>
    <row r="22" spans="2:11" x14ac:dyDescent="0.2">
      <c r="B22" s="68" t="s">
        <v>26</v>
      </c>
      <c r="C22" s="68" t="s">
        <v>35</v>
      </c>
      <c r="D22" s="62">
        <v>200</v>
      </c>
      <c r="E22" s="62">
        <v>0.5</v>
      </c>
      <c r="F22" s="62">
        <v>0.1</v>
      </c>
      <c r="G22" s="62">
        <v>30.9</v>
      </c>
      <c r="H22" s="62">
        <v>127</v>
      </c>
      <c r="I22" s="62">
        <v>4</v>
      </c>
      <c r="J22" s="62" t="s">
        <v>57</v>
      </c>
    </row>
    <row r="23" spans="2:11" x14ac:dyDescent="0.2">
      <c r="B23" s="52" t="s">
        <v>21</v>
      </c>
      <c r="C23" s="52" t="s">
        <v>31</v>
      </c>
      <c r="D23" s="57">
        <v>150</v>
      </c>
      <c r="E23" s="57">
        <v>11.9</v>
      </c>
      <c r="F23" s="57">
        <v>1.5</v>
      </c>
      <c r="G23" s="57">
        <v>72.5</v>
      </c>
      <c r="H23" s="57">
        <v>351</v>
      </c>
      <c r="I23" s="57">
        <v>7</v>
      </c>
      <c r="J23" s="57">
        <v>366</v>
      </c>
    </row>
    <row r="24" spans="2:11" x14ac:dyDescent="0.2">
      <c r="B24" s="58" t="s">
        <v>14</v>
      </c>
      <c r="C24" s="58"/>
      <c r="D24" s="59">
        <f t="shared" ref="D24:I24" si="3">SUM(D18:D23)</f>
        <v>1000</v>
      </c>
      <c r="E24" s="59">
        <f t="shared" si="3"/>
        <v>38.4</v>
      </c>
      <c r="F24" s="59">
        <f t="shared" si="3"/>
        <v>30.6</v>
      </c>
      <c r="G24" s="59">
        <f t="shared" si="3"/>
        <v>197</v>
      </c>
      <c r="H24" s="59">
        <f t="shared" si="3"/>
        <v>1217.7</v>
      </c>
      <c r="I24" s="59">
        <f t="shared" si="3"/>
        <v>95</v>
      </c>
      <c r="J24" s="57"/>
    </row>
    <row r="25" spans="2:11" x14ac:dyDescent="0.2">
      <c r="B25" s="101" t="s">
        <v>2</v>
      </c>
      <c r="C25" s="101"/>
      <c r="D25" s="101"/>
      <c r="E25" s="114"/>
      <c r="F25" s="114"/>
      <c r="G25" s="114"/>
      <c r="H25" s="114"/>
      <c r="I25" s="101"/>
      <c r="J25" s="101"/>
    </row>
    <row r="26" spans="2:11" ht="27" x14ac:dyDescent="0.2">
      <c r="B26" s="52" t="s">
        <v>59</v>
      </c>
      <c r="C26" s="52" t="s">
        <v>51</v>
      </c>
      <c r="D26" s="77">
        <v>200</v>
      </c>
      <c r="E26" s="74">
        <v>38.700000000000003</v>
      </c>
      <c r="F26" s="75">
        <v>27.3</v>
      </c>
      <c r="G26" s="75">
        <v>59.4</v>
      </c>
      <c r="H26" s="76">
        <v>644</v>
      </c>
      <c r="I26" s="78">
        <v>55</v>
      </c>
      <c r="J26" s="57">
        <v>366</v>
      </c>
    </row>
    <row r="27" spans="2:11" x14ac:dyDescent="0.2">
      <c r="B27" s="28" t="s">
        <v>61</v>
      </c>
      <c r="C27" s="52" t="s">
        <v>35</v>
      </c>
      <c r="D27" s="57">
        <v>250</v>
      </c>
      <c r="E27" s="57">
        <v>4.5</v>
      </c>
      <c r="F27" s="57">
        <v>3.8</v>
      </c>
      <c r="G27" s="57">
        <v>17</v>
      </c>
      <c r="H27" s="57">
        <v>121</v>
      </c>
      <c r="I27" s="57">
        <v>12</v>
      </c>
      <c r="J27" s="57">
        <v>693</v>
      </c>
    </row>
    <row r="28" spans="2:11" x14ac:dyDescent="0.2">
      <c r="B28" s="42" t="s">
        <v>15</v>
      </c>
      <c r="C28" s="42"/>
      <c r="D28" s="40">
        <f t="shared" ref="D28:I28" si="4">SUM(D26:D27)</f>
        <v>450</v>
      </c>
      <c r="E28" s="89">
        <f t="shared" si="4"/>
        <v>43.2</v>
      </c>
      <c r="F28" s="39">
        <f t="shared" si="4"/>
        <v>31.1</v>
      </c>
      <c r="G28" s="39">
        <f t="shared" si="4"/>
        <v>76.400000000000006</v>
      </c>
      <c r="H28" s="40">
        <f t="shared" si="4"/>
        <v>765</v>
      </c>
      <c r="I28" s="40">
        <f t="shared" si="4"/>
        <v>67</v>
      </c>
      <c r="J28" s="30"/>
    </row>
    <row r="29" spans="2:11" x14ac:dyDescent="0.2">
      <c r="B29" s="101" t="s">
        <v>3</v>
      </c>
      <c r="C29" s="101"/>
      <c r="D29" s="101"/>
      <c r="E29" s="101"/>
      <c r="F29" s="101"/>
      <c r="G29" s="101"/>
      <c r="H29" s="101"/>
      <c r="I29" s="101"/>
      <c r="J29" s="101"/>
    </row>
    <row r="30" spans="2:11" x14ac:dyDescent="0.2">
      <c r="B30" s="28" t="s">
        <v>52</v>
      </c>
      <c r="C30" s="52" t="s">
        <v>55</v>
      </c>
      <c r="D30" s="57">
        <v>280</v>
      </c>
      <c r="E30" s="57">
        <v>16.809999999999999</v>
      </c>
      <c r="F30" s="57">
        <v>15.64</v>
      </c>
      <c r="G30" s="57">
        <v>27.19</v>
      </c>
      <c r="H30" s="57">
        <v>317</v>
      </c>
      <c r="I30" s="57">
        <v>62</v>
      </c>
      <c r="J30" s="57">
        <v>489</v>
      </c>
    </row>
    <row r="31" spans="2:11" ht="15.75" x14ac:dyDescent="0.2">
      <c r="B31" s="28" t="s">
        <v>62</v>
      </c>
      <c r="C31" s="28" t="s">
        <v>53</v>
      </c>
      <c r="D31" s="79">
        <v>200</v>
      </c>
      <c r="E31" s="85">
        <v>0.2</v>
      </c>
      <c r="F31" s="85">
        <v>0</v>
      </c>
      <c r="G31" s="85">
        <v>9.3000000000000007</v>
      </c>
      <c r="H31" s="85">
        <v>38</v>
      </c>
      <c r="I31" s="80">
        <v>2</v>
      </c>
      <c r="J31" s="30">
        <v>686</v>
      </c>
    </row>
    <row r="32" spans="2:11" x14ac:dyDescent="0.2">
      <c r="B32" s="38" t="s">
        <v>63</v>
      </c>
      <c r="C32" s="38" t="s">
        <v>31</v>
      </c>
      <c r="D32" s="33">
        <v>120</v>
      </c>
      <c r="E32" s="41">
        <v>9.48</v>
      </c>
      <c r="F32" s="41">
        <v>1.2</v>
      </c>
      <c r="G32" s="41">
        <v>57.99</v>
      </c>
      <c r="H32" s="50">
        <v>280</v>
      </c>
      <c r="I32" s="50">
        <v>6</v>
      </c>
      <c r="J32" s="33">
        <v>366</v>
      </c>
      <c r="K32" s="51"/>
    </row>
    <row r="33" spans="2:11" s="51" customFormat="1" x14ac:dyDescent="0.2">
      <c r="B33" s="52" t="s">
        <v>25</v>
      </c>
      <c r="C33" s="52" t="s">
        <v>30</v>
      </c>
      <c r="D33" s="57">
        <v>10</v>
      </c>
      <c r="E33" s="57">
        <v>0.1</v>
      </c>
      <c r="F33" s="57">
        <v>8.3000000000000007</v>
      </c>
      <c r="G33" s="57">
        <v>0.1</v>
      </c>
      <c r="H33" s="57">
        <v>76</v>
      </c>
      <c r="I33" s="57">
        <v>5</v>
      </c>
      <c r="J33" s="57">
        <v>365</v>
      </c>
      <c r="K33" s="6"/>
    </row>
    <row r="34" spans="2:11" x14ac:dyDescent="0.2">
      <c r="B34" s="42" t="s">
        <v>17</v>
      </c>
      <c r="C34" s="42"/>
      <c r="D34" s="35">
        <f t="shared" ref="D34:I34" si="5">SUM(D30:D33)</f>
        <v>610</v>
      </c>
      <c r="E34" s="88">
        <f t="shared" si="5"/>
        <v>26.59</v>
      </c>
      <c r="F34" s="88">
        <f t="shared" si="5"/>
        <v>25.14</v>
      </c>
      <c r="G34" s="88">
        <f t="shared" si="5"/>
        <v>94.58</v>
      </c>
      <c r="H34" s="36">
        <f t="shared" si="5"/>
        <v>711</v>
      </c>
      <c r="I34" s="36">
        <f t="shared" si="5"/>
        <v>75</v>
      </c>
      <c r="J34" s="30"/>
    </row>
    <row r="35" spans="2:11" x14ac:dyDescent="0.2">
      <c r="B35" s="102" t="s">
        <v>4</v>
      </c>
      <c r="C35" s="102"/>
      <c r="D35" s="102"/>
      <c r="E35" s="102"/>
      <c r="F35" s="102"/>
      <c r="G35" s="102"/>
      <c r="H35" s="102"/>
      <c r="I35" s="102"/>
      <c r="J35" s="102"/>
    </row>
    <row r="36" spans="2:11" x14ac:dyDescent="0.2">
      <c r="B36" s="97" t="s">
        <v>67</v>
      </c>
      <c r="C36" s="90"/>
      <c r="D36" s="90">
        <v>30</v>
      </c>
      <c r="E36" s="90">
        <v>0.12</v>
      </c>
      <c r="F36" s="90">
        <v>0</v>
      </c>
      <c r="G36" s="90">
        <v>19.7</v>
      </c>
      <c r="H36" s="90">
        <v>75</v>
      </c>
      <c r="I36" s="90" t="s">
        <v>66</v>
      </c>
      <c r="J36" s="90" t="s">
        <v>66</v>
      </c>
    </row>
    <row r="37" spans="2:11" s="51" customFormat="1" x14ac:dyDescent="0.2">
      <c r="B37" s="97" t="s">
        <v>63</v>
      </c>
      <c r="C37" s="90" t="s">
        <v>31</v>
      </c>
      <c r="D37" s="90">
        <v>50</v>
      </c>
      <c r="E37" s="90">
        <v>4.25</v>
      </c>
      <c r="F37" s="90">
        <v>1.65</v>
      </c>
      <c r="G37" s="90">
        <v>24.15</v>
      </c>
      <c r="H37" s="90">
        <v>125</v>
      </c>
      <c r="I37" s="90" t="s">
        <v>66</v>
      </c>
      <c r="J37" s="90">
        <v>366</v>
      </c>
      <c r="K37" s="6"/>
    </row>
    <row r="38" spans="2:11" s="51" customFormat="1" x14ac:dyDescent="0.2">
      <c r="B38" s="38" t="s">
        <v>68</v>
      </c>
      <c r="C38" s="38" t="s">
        <v>69</v>
      </c>
      <c r="D38" s="33">
        <v>200</v>
      </c>
      <c r="E38" s="41">
        <v>5.7</v>
      </c>
      <c r="F38" s="41">
        <v>6.3</v>
      </c>
      <c r="G38" s="41">
        <v>7.8</v>
      </c>
      <c r="H38" s="50">
        <v>110.69999999999999</v>
      </c>
      <c r="I38" s="50">
        <v>18</v>
      </c>
      <c r="J38" s="33">
        <v>386</v>
      </c>
    </row>
    <row r="39" spans="2:11" x14ac:dyDescent="0.2">
      <c r="B39" s="42" t="s">
        <v>23</v>
      </c>
      <c r="C39" s="42"/>
      <c r="D39" s="35">
        <f t="shared" ref="D39:I39" si="6">SUM(D36:D38)</f>
        <v>280</v>
      </c>
      <c r="E39" s="39">
        <f t="shared" si="6"/>
        <v>10.07</v>
      </c>
      <c r="F39" s="35">
        <f t="shared" si="6"/>
        <v>7.9499999999999993</v>
      </c>
      <c r="G39" s="88">
        <f t="shared" si="6"/>
        <v>51.649999999999991</v>
      </c>
      <c r="H39" s="36">
        <f t="shared" si="6"/>
        <v>310.7</v>
      </c>
      <c r="I39" s="36">
        <f t="shared" si="6"/>
        <v>18</v>
      </c>
      <c r="J39" s="30"/>
    </row>
    <row r="40" spans="2:11" x14ac:dyDescent="0.2">
      <c r="B40" s="42" t="s">
        <v>18</v>
      </c>
      <c r="C40" s="42"/>
      <c r="D40" s="45">
        <f>D13+D16+D24+C28+D34+D39</f>
        <v>2500</v>
      </c>
      <c r="E40" s="86">
        <f>E13+E16+E24+D28+E34+E39</f>
        <v>546.71</v>
      </c>
      <c r="F40" s="86">
        <f>F13+F16+F24+F28+F34+F39</f>
        <v>123.04</v>
      </c>
      <c r="G40" s="86">
        <f>G13+G16+G24+G28+G34+G39</f>
        <v>537.23</v>
      </c>
      <c r="H40" s="45">
        <f>H13+H16+H24+H28+H34+H39</f>
        <v>3816.1499999999996</v>
      </c>
      <c r="I40" s="45">
        <f>I13+I16+I24+I28+I34+I39</f>
        <v>307.89999999999998</v>
      </c>
      <c r="J40" s="30"/>
    </row>
    <row r="41" spans="2:11" ht="13.9" x14ac:dyDescent="0.25">
      <c r="B41" s="113"/>
      <c r="C41" s="113"/>
      <c r="D41" s="113"/>
      <c r="E41" s="113"/>
      <c r="F41" s="113"/>
      <c r="G41" s="113"/>
      <c r="H41" s="113"/>
      <c r="I41" s="113"/>
      <c r="J41" s="113"/>
    </row>
    <row r="42" spans="2:11" ht="13.9" x14ac:dyDescent="0.25">
      <c r="B42" s="7"/>
      <c r="C42" s="7"/>
    </row>
    <row r="43" spans="2:11" ht="13.9" x14ac:dyDescent="0.25">
      <c r="B43" s="7"/>
      <c r="C43" s="7"/>
    </row>
    <row r="44" spans="2:11" ht="13.9" x14ac:dyDescent="0.25">
      <c r="B44" s="7"/>
      <c r="C44" s="7"/>
    </row>
    <row r="45" spans="2:11" ht="13.9" x14ac:dyDescent="0.25">
      <c r="B45" s="7"/>
      <c r="C45" s="7"/>
      <c r="F45" s="60"/>
    </row>
    <row r="46" spans="2:11" ht="13.9" x14ac:dyDescent="0.25">
      <c r="B46" s="7"/>
      <c r="C46" s="7"/>
    </row>
    <row r="47" spans="2:11" ht="13.9" x14ac:dyDescent="0.25">
      <c r="B47" s="7"/>
      <c r="C47" s="7"/>
    </row>
    <row r="48" spans="2:11" ht="13.9" x14ac:dyDescent="0.25">
      <c r="B48" s="7"/>
      <c r="C48" s="7"/>
    </row>
    <row r="49" spans="2:10" ht="13.9" x14ac:dyDescent="0.25">
      <c r="B49" s="7"/>
      <c r="C49" s="7"/>
      <c r="D49" s="6"/>
      <c r="E49" s="6"/>
      <c r="F49" s="6"/>
      <c r="G49" s="6"/>
      <c r="H49" s="6"/>
      <c r="I49" s="6"/>
      <c r="J49" s="6"/>
    </row>
    <row r="50" spans="2:10" ht="13.9" x14ac:dyDescent="0.25">
      <c r="B50" s="7"/>
      <c r="C50" s="7"/>
      <c r="D50" s="6"/>
      <c r="E50" s="6"/>
      <c r="F50" s="6"/>
      <c r="G50" s="6"/>
      <c r="H50" s="6"/>
      <c r="I50" s="6"/>
      <c r="J50" s="6"/>
    </row>
    <row r="51" spans="2:10" ht="13.9" x14ac:dyDescent="0.25">
      <c r="B51" s="7"/>
      <c r="C51" s="7"/>
      <c r="D51" s="6"/>
      <c r="E51" s="6"/>
      <c r="F51" s="6"/>
      <c r="G51" s="6"/>
      <c r="H51" s="6"/>
      <c r="I51" s="6"/>
      <c r="J51" s="6"/>
    </row>
    <row r="52" spans="2:10" ht="13.9" x14ac:dyDescent="0.25">
      <c r="B52" s="7"/>
      <c r="C52" s="7"/>
      <c r="D52" s="6"/>
      <c r="E52" s="6"/>
      <c r="F52" s="6"/>
      <c r="G52" s="6"/>
      <c r="H52" s="6"/>
      <c r="I52" s="6"/>
      <c r="J52" s="6"/>
    </row>
    <row r="53" spans="2:10" ht="13.9" x14ac:dyDescent="0.25">
      <c r="B53" s="7"/>
      <c r="C53" s="7"/>
      <c r="D53" s="6"/>
      <c r="E53" s="6"/>
      <c r="F53" s="6"/>
      <c r="G53" s="6"/>
      <c r="H53" s="6"/>
      <c r="I53" s="6"/>
      <c r="J53" s="6"/>
    </row>
    <row r="54" spans="2:10" ht="13.9" x14ac:dyDescent="0.25">
      <c r="B54" s="7"/>
      <c r="C54" s="7"/>
      <c r="D54" s="6"/>
      <c r="E54" s="6"/>
      <c r="F54" s="6"/>
      <c r="G54" s="6"/>
      <c r="H54" s="6"/>
      <c r="I54" s="6"/>
      <c r="J54" s="6"/>
    </row>
    <row r="55" spans="2:10" ht="13.9" x14ac:dyDescent="0.25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B8:J8"/>
    <mergeCell ref="B41:J41"/>
    <mergeCell ref="B14:J14"/>
    <mergeCell ref="B17:J17"/>
    <mergeCell ref="B25:J25"/>
    <mergeCell ref="B29:J29"/>
    <mergeCell ref="B35:J35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2026-03-19T12:10:41Z</dcterms:modified>
</cp:coreProperties>
</file>