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75" yWindow="-255" windowWidth="16245" windowHeight="7185"/>
  </bookViews>
  <sheets>
    <sheet name="меню 7-11 лет" sheetId="2" r:id="rId1"/>
    <sheet name="меню 12 лет и старше" sheetId="5" r:id="rId2"/>
  </sheets>
  <calcPr calcId="145621"/>
</workbook>
</file>

<file path=xl/calcChain.xml><?xml version="1.0" encoding="utf-8"?>
<calcChain xmlns="http://schemas.openxmlformats.org/spreadsheetml/2006/main">
  <c r="E23" i="5" l="1"/>
  <c r="F23" i="5"/>
  <c r="G23" i="5"/>
  <c r="H23" i="5"/>
  <c r="I23" i="5"/>
  <c r="D23" i="5"/>
  <c r="E23" i="2"/>
  <c r="F23" i="2"/>
  <c r="G23" i="2"/>
  <c r="H23" i="2"/>
  <c r="I23" i="2"/>
  <c r="D23" i="2"/>
  <c r="D12" i="5"/>
  <c r="D22" i="2" l="1"/>
  <c r="E22" i="2"/>
  <c r="F22" i="2"/>
  <c r="G22" i="2"/>
  <c r="I22" i="2"/>
  <c r="D15" i="5" l="1"/>
  <c r="E15" i="5"/>
  <c r="F15" i="5"/>
  <c r="G15" i="5"/>
  <c r="H15" i="5"/>
  <c r="I15" i="5"/>
  <c r="E12" i="5"/>
  <c r="F12" i="5"/>
  <c r="G12" i="5"/>
  <c r="H12" i="5"/>
  <c r="I12" i="5"/>
  <c r="D15" i="2"/>
  <c r="E15" i="2"/>
  <c r="F15" i="2"/>
  <c r="G15" i="2"/>
  <c r="H15" i="2"/>
  <c r="I15" i="2"/>
  <c r="D12" i="2"/>
  <c r="E12" i="2"/>
  <c r="F12" i="2"/>
  <c r="G12" i="2"/>
  <c r="H12" i="2"/>
  <c r="I12" i="2"/>
  <c r="D22" i="5" l="1"/>
  <c r="E22" i="5"/>
  <c r="F22" i="5"/>
  <c r="G22" i="5"/>
  <c r="I22" i="5"/>
  <c r="H20" i="5" l="1"/>
  <c r="H22" i="5" s="1"/>
  <c r="H20" i="2"/>
  <c r="H19" i="2" l="1"/>
  <c r="H22" i="2" s="1"/>
</calcChain>
</file>

<file path=xl/sharedStrings.xml><?xml version="1.0" encoding="utf-8"?>
<sst xmlns="http://schemas.openxmlformats.org/spreadsheetml/2006/main" count="95" uniqueCount="54">
  <si>
    <t>2 завтрак</t>
  </si>
  <si>
    <t>Обед</t>
  </si>
  <si>
    <t>Прием пищи/ наименование блюда</t>
  </si>
  <si>
    <t>Вес блюда</t>
  </si>
  <si>
    <t>Пищевые вещества</t>
  </si>
  <si>
    <t>Энергетическая ценность</t>
  </si>
  <si>
    <t>№ рецептуры</t>
  </si>
  <si>
    <t>Белки</t>
  </si>
  <si>
    <t>Жиры</t>
  </si>
  <si>
    <t>Углеводы</t>
  </si>
  <si>
    <t>Хлеб пшеничный</t>
  </si>
  <si>
    <t>Итого за обед:</t>
  </si>
  <si>
    <t>Итого за день:</t>
  </si>
  <si>
    <t>Завтрак</t>
  </si>
  <si>
    <t>Итого за завтрак:</t>
  </si>
  <si>
    <t>Итого за 2 завтрак:</t>
  </si>
  <si>
    <t>Цена</t>
  </si>
  <si>
    <t>Раздел</t>
  </si>
  <si>
    <t>1 блюдо</t>
  </si>
  <si>
    <t>2 блюдо</t>
  </si>
  <si>
    <t>Напиток</t>
  </si>
  <si>
    <t>Гор. Напиток</t>
  </si>
  <si>
    <t>Гор. Блюдо</t>
  </si>
  <si>
    <t xml:space="preserve">Хлеб белый </t>
  </si>
  <si>
    <t xml:space="preserve">Салат </t>
  </si>
  <si>
    <t>Отд./корп</t>
  </si>
  <si>
    <t xml:space="preserve">День </t>
  </si>
  <si>
    <t>Для детей от 7-11 лет</t>
  </si>
  <si>
    <t>Школа</t>
  </si>
  <si>
    <t xml:space="preserve">  ГБОУ "СЛШ" Минпросвещения КБР</t>
  </si>
  <si>
    <t xml:space="preserve">Суп молочный пшенный </t>
  </si>
  <si>
    <t>Суп с клецками</t>
  </si>
  <si>
    <t>Плов из курицы</t>
  </si>
  <si>
    <t>Салат из свеклы с солеными огурцами</t>
  </si>
  <si>
    <t>Салат из свеклы с солен.огурцами</t>
  </si>
  <si>
    <t>Для детей от 12 лет и старше</t>
  </si>
  <si>
    <t xml:space="preserve">                                                                                                                       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</si>
  <si>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</si>
  <si>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</si>
  <si>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</si>
  <si>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</si>
  <si>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</si>
  <si>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</si>
  <si>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</si>
  <si>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</si>
  <si>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Кофейный напиток с молоком</t>
  </si>
  <si>
    <t>Фрукт</t>
  </si>
  <si>
    <t>Банан</t>
  </si>
  <si>
    <t>Компот из сухофруктов</t>
  </si>
  <si>
    <t>639 (3)</t>
  </si>
  <si>
    <t>Хлеб белый</t>
  </si>
  <si>
    <t>Хлеб пшеничный со слив.маслом</t>
  </si>
  <si>
    <t>366/365</t>
  </si>
  <si>
    <t>19.03.2026г.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</si>
</sst>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7" x14ac:knownFonts="1">
    <font>
      <sz val="11"/>
      <color theme="1"/>
      <name val="Calibri"/>
      <family val="2"/>
      <charset val="204"/>
      <scheme val="minor"/>
    </font>
    <font>
      <b/>
      <sz val="12"/>
      <name val="Times New Roman"/>
      <family val="1"/>
      <charset val="204"/>
    </font>
    <font>
      <sz val="10.5"/>
      <name val="Arial"/>
      <family val="2"/>
      <charset val="204"/>
    </font>
    <font>
      <sz val="12"/>
      <name val="Times New Roman"/>
      <family val="1"/>
      <charset val="204"/>
    </font>
    <font>
      <sz val="11.5"/>
      <name val="Arial"/>
      <family val="2"/>
      <charset val="204"/>
    </font>
    <font>
      <sz val="11"/>
      <name val="Arial"/>
      <family val="2"/>
      <charset val="204"/>
    </font>
    <font>
      <b/>
      <sz val="12"/>
      <name val="Arial"/>
      <family val="2"/>
      <charset val="204"/>
    </font>
    <font>
      <b/>
      <sz val="11.5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11.5"/>
      <name val="Times New Roman"/>
      <family val="1"/>
      <charset val="204"/>
    </font>
    <font>
      <sz val="11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0.5"/>
      <name val="Times New Roman"/>
      <family val="1"/>
      <charset val="204"/>
    </font>
    <font>
      <sz val="10.5"/>
      <name val="Times New Roman"/>
      <family val="1"/>
      <charset val="204"/>
    </font>
    <font>
      <b/>
      <sz val="12"/>
      <color rgb="FFFF0000"/>
      <name val="Times New Roman"/>
      <family val="1"/>
      <charset val="204"/>
    </font>
    <font>
      <sz val="10.5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76">
    <xf numFmtId="0" fontId="0" fillId="0" borderId="0" xfId="0"/>
    <xf numFmtId="0" fontId="1" fillId="2" borderId="0" xfId="0" applyFont="1" applyFill="1" applyAlignment="1"/>
    <xf numFmtId="2" fontId="2" fillId="0" borderId="0" xfId="0" applyNumberFormat="1" applyFont="1" applyAlignment="1">
      <alignment horizontal="center" wrapText="1"/>
    </xf>
    <xf numFmtId="0" fontId="3" fillId="2" borderId="0" xfId="0" applyFont="1" applyFill="1" applyAlignment="1"/>
    <xf numFmtId="2" fontId="4" fillId="0" borderId="0" xfId="0" applyNumberFormat="1" applyFont="1" applyAlignment="1">
      <alignment horizontal="center" wrapText="1"/>
    </xf>
    <xf numFmtId="1" fontId="4" fillId="0" borderId="0" xfId="0" applyNumberFormat="1" applyFont="1" applyAlignment="1">
      <alignment horizontal="center" wrapText="1"/>
    </xf>
    <xf numFmtId="0" fontId="2" fillId="0" borderId="0" xfId="0" applyFont="1" applyAlignment="1">
      <alignment wrapText="1"/>
    </xf>
    <xf numFmtId="0" fontId="2" fillId="2" borderId="0" xfId="0" applyFont="1" applyFill="1" applyAlignment="1">
      <alignment horizontal="left"/>
    </xf>
    <xf numFmtId="0" fontId="2" fillId="0" borderId="0" xfId="0" applyFont="1" applyAlignment="1">
      <alignment horizontal="left" wrapText="1"/>
    </xf>
    <xf numFmtId="1" fontId="2" fillId="0" borderId="0" xfId="0" applyNumberFormat="1" applyFont="1" applyAlignment="1">
      <alignment horizontal="center" wrapText="1"/>
    </xf>
    <xf numFmtId="0" fontId="2" fillId="0" borderId="0" xfId="0" applyFont="1" applyAlignment="1">
      <alignment horizontal="center" vertical="center" wrapText="1"/>
    </xf>
    <xf numFmtId="0" fontId="2" fillId="2" borderId="0" xfId="0" applyFont="1" applyFill="1" applyAlignment="1">
      <alignment horizontal="left" wrapText="1"/>
    </xf>
    <xf numFmtId="0" fontId="1" fillId="0" borderId="0" xfId="0" applyFont="1" applyAlignment="1"/>
    <xf numFmtId="0" fontId="8" fillId="0" borderId="0" xfId="0" applyFont="1"/>
    <xf numFmtId="0" fontId="3" fillId="0" borderId="0" xfId="0" applyFont="1" applyAlignment="1"/>
    <xf numFmtId="0" fontId="9" fillId="0" borderId="0" xfId="0" applyFont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1" fontId="5" fillId="0" borderId="1" xfId="0" applyNumberFormat="1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10" fillId="2" borderId="0" xfId="0" applyFont="1" applyFill="1" applyAlignment="1"/>
    <xf numFmtId="0" fontId="10" fillId="2" borderId="4" xfId="0" applyFont="1" applyFill="1" applyBorder="1" applyAlignment="1"/>
    <xf numFmtId="0" fontId="10" fillId="0" borderId="5" xfId="0" applyFont="1" applyBorder="1" applyAlignment="1"/>
    <xf numFmtId="2" fontId="10" fillId="0" borderId="5" xfId="0" applyNumberFormat="1" applyFont="1" applyBorder="1" applyAlignment="1">
      <alignment horizontal="center" wrapText="1"/>
    </xf>
    <xf numFmtId="2" fontId="10" fillId="0" borderId="6" xfId="0" applyNumberFormat="1" applyFont="1" applyBorder="1" applyAlignment="1">
      <alignment horizontal="center" wrapText="1"/>
    </xf>
    <xf numFmtId="2" fontId="10" fillId="2" borderId="0" xfId="0" applyNumberFormat="1" applyFont="1" applyFill="1" applyAlignment="1"/>
    <xf numFmtId="1" fontId="10" fillId="2" borderId="1" xfId="0" applyNumberFormat="1" applyFont="1" applyFill="1" applyBorder="1" applyAlignment="1">
      <alignment horizontal="left"/>
    </xf>
    <xf numFmtId="1" fontId="10" fillId="2" borderId="0" xfId="0" applyNumberFormat="1" applyFont="1" applyFill="1" applyAlignment="1">
      <alignment horizontal="left"/>
    </xf>
    <xf numFmtId="14" fontId="11" fillId="2" borderId="1" xfId="0" applyNumberFormat="1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left" vertical="center" wrapText="1"/>
    </xf>
    <xf numFmtId="0" fontId="14" fillId="0" borderId="1" xfId="0" applyFont="1" applyBorder="1" applyAlignment="1">
      <alignment horizontal="center" vertical="center" wrapText="1"/>
    </xf>
    <xf numFmtId="2" fontId="14" fillId="0" borderId="1" xfId="0" applyNumberFormat="1" applyFont="1" applyBorder="1" applyAlignment="1">
      <alignment horizontal="center" vertical="center" wrapText="1"/>
    </xf>
    <xf numFmtId="1" fontId="14" fillId="0" borderId="1" xfId="0" applyNumberFormat="1" applyFont="1" applyBorder="1" applyAlignment="1">
      <alignment horizontal="center" vertical="center" wrapText="1"/>
    </xf>
    <xf numFmtId="1" fontId="14" fillId="0" borderId="2" xfId="0" applyNumberFormat="1" applyFont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left" wrapText="1"/>
    </xf>
    <xf numFmtId="2" fontId="14" fillId="0" borderId="1" xfId="0" applyNumberFormat="1" applyFont="1" applyBorder="1" applyAlignment="1">
      <alignment horizontal="center" wrapText="1"/>
    </xf>
    <xf numFmtId="1" fontId="14" fillId="0" borderId="1" xfId="0" applyNumberFormat="1" applyFont="1" applyBorder="1" applyAlignment="1">
      <alignment horizontal="center" wrapText="1"/>
    </xf>
    <xf numFmtId="0" fontId="14" fillId="2" borderId="1" xfId="0" applyFont="1" applyFill="1" applyBorder="1" applyAlignment="1">
      <alignment vertical="center" wrapText="1"/>
    </xf>
    <xf numFmtId="0" fontId="14" fillId="2" borderId="1" xfId="0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vertical="center" wrapText="1"/>
    </xf>
    <xf numFmtId="2" fontId="13" fillId="0" borderId="1" xfId="0" applyNumberFormat="1" applyFont="1" applyBorder="1" applyAlignment="1">
      <alignment horizontal="center" wrapText="1"/>
    </xf>
    <xf numFmtId="1" fontId="13" fillId="0" borderId="1" xfId="0" applyNumberFormat="1" applyFont="1" applyBorder="1" applyAlignment="1">
      <alignment horizontal="center" wrapText="1"/>
    </xf>
    <xf numFmtId="2" fontId="14" fillId="2" borderId="1" xfId="0" applyNumberFormat="1" applyFont="1" applyFill="1" applyBorder="1" applyAlignment="1">
      <alignment horizontal="center" wrapText="1"/>
    </xf>
    <xf numFmtId="0" fontId="13" fillId="2" borderId="1" xfId="0" applyFont="1" applyFill="1" applyBorder="1" applyAlignment="1">
      <alignment horizontal="left" vertical="center" wrapText="1"/>
    </xf>
    <xf numFmtId="0" fontId="14" fillId="0" borderId="1" xfId="0" applyFont="1" applyFill="1" applyBorder="1" applyAlignment="1">
      <alignment horizontal="left" vertical="center" wrapText="1"/>
    </xf>
    <xf numFmtId="0" fontId="14" fillId="0" borderId="1" xfId="0" applyFont="1" applyFill="1" applyBorder="1" applyAlignment="1">
      <alignment horizontal="center" vertical="center" wrapText="1"/>
    </xf>
    <xf numFmtId="2" fontId="14" fillId="0" borderId="1" xfId="0" applyNumberFormat="1" applyFont="1" applyFill="1" applyBorder="1" applyAlignment="1">
      <alignment horizontal="center" vertical="center" wrapText="1"/>
    </xf>
    <xf numFmtId="1" fontId="14" fillId="0" borderId="1" xfId="0" applyNumberFormat="1" applyFont="1" applyFill="1" applyBorder="1" applyAlignment="1">
      <alignment horizontal="center" vertical="center" wrapText="1"/>
    </xf>
    <xf numFmtId="1" fontId="14" fillId="0" borderId="2" xfId="0" applyNumberFormat="1" applyFont="1" applyFill="1" applyBorder="1" applyAlignment="1">
      <alignment horizontal="center" vertical="center" wrapText="1"/>
    </xf>
    <xf numFmtId="0" fontId="14" fillId="0" borderId="2" xfId="0" applyFont="1" applyFill="1" applyBorder="1" applyAlignment="1">
      <alignment horizontal="center" vertical="center" wrapText="1"/>
    </xf>
    <xf numFmtId="1" fontId="13" fillId="0" borderId="1" xfId="0" applyNumberFormat="1" applyFont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center" vertical="center" wrapText="1"/>
    </xf>
    <xf numFmtId="1" fontId="13" fillId="2" borderId="1" xfId="0" applyNumberFormat="1" applyFont="1" applyFill="1" applyBorder="1" applyAlignment="1">
      <alignment horizontal="center" vertical="center" wrapText="1"/>
    </xf>
    <xf numFmtId="0" fontId="14" fillId="2" borderId="0" xfId="0" applyFont="1" applyFill="1" applyAlignment="1">
      <alignment horizontal="left"/>
    </xf>
    <xf numFmtId="0" fontId="14" fillId="0" borderId="0" xfId="0" applyFont="1" applyAlignment="1">
      <alignment horizontal="left" wrapText="1"/>
    </xf>
    <xf numFmtId="2" fontId="14" fillId="0" borderId="0" xfId="0" applyNumberFormat="1" applyFont="1" applyAlignment="1">
      <alignment horizontal="center" wrapText="1"/>
    </xf>
    <xf numFmtId="1" fontId="14" fillId="0" borderId="0" xfId="0" applyNumberFormat="1" applyFont="1" applyAlignment="1">
      <alignment horizontal="center" wrapText="1"/>
    </xf>
    <xf numFmtId="0" fontId="14" fillId="0" borderId="0" xfId="0" applyFont="1" applyAlignment="1">
      <alignment horizontal="center" vertical="center" wrapText="1"/>
    </xf>
    <xf numFmtId="0" fontId="15" fillId="2" borderId="1" xfId="0" applyFont="1" applyFill="1" applyBorder="1" applyAlignment="1">
      <alignment horizontal="center" vertical="center" wrapText="1"/>
    </xf>
    <xf numFmtId="1" fontId="11" fillId="0" borderId="1" xfId="0" applyNumberFormat="1" applyFont="1" applyBorder="1" applyAlignment="1">
      <alignment horizontal="center" vertical="center" wrapText="1"/>
    </xf>
    <xf numFmtId="2" fontId="10" fillId="0" borderId="1" xfId="0" applyNumberFormat="1" applyFont="1" applyBorder="1" applyAlignment="1">
      <alignment horizontal="center" vertical="center" wrapText="1"/>
    </xf>
    <xf numFmtId="1" fontId="10" fillId="0" borderId="1" xfId="0" applyNumberFormat="1" applyFont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2" fontId="14" fillId="2" borderId="1" xfId="0" applyNumberFormat="1" applyFont="1" applyFill="1" applyBorder="1" applyAlignment="1">
      <alignment horizontal="center" vertical="center" wrapText="1"/>
    </xf>
    <xf numFmtId="1" fontId="14" fillId="2" borderId="1" xfId="0" applyNumberFormat="1" applyFont="1" applyFill="1" applyBorder="1" applyAlignment="1">
      <alignment horizontal="center" vertical="center" wrapText="1"/>
    </xf>
    <xf numFmtId="1" fontId="14" fillId="2" borderId="1" xfId="0" applyNumberFormat="1" applyFont="1" applyFill="1" applyBorder="1" applyAlignment="1">
      <alignment horizontal="center" wrapText="1"/>
    </xf>
    <xf numFmtId="0" fontId="1" fillId="2" borderId="1" xfId="0" applyFont="1" applyFill="1" applyBorder="1" applyAlignment="1"/>
    <xf numFmtId="0" fontId="1" fillId="0" borderId="1" xfId="0" applyFont="1" applyBorder="1" applyAlignment="1"/>
    <xf numFmtId="2" fontId="2" fillId="0" borderId="1" xfId="0" applyNumberFormat="1" applyFont="1" applyBorder="1" applyAlignment="1">
      <alignment horizontal="center" wrapText="1"/>
    </xf>
    <xf numFmtId="0" fontId="8" fillId="0" borderId="1" xfId="0" applyFont="1" applyBorder="1"/>
    <xf numFmtId="0" fontId="2" fillId="0" borderId="1" xfId="0" applyFont="1" applyBorder="1" applyAlignment="1">
      <alignment wrapText="1"/>
    </xf>
    <xf numFmtId="0" fontId="1" fillId="2" borderId="1" xfId="0" applyFont="1" applyFill="1" applyBorder="1" applyAlignment="1">
      <alignment horizontal="center" vertical="center" wrapText="1"/>
    </xf>
    <xf numFmtId="0" fontId="16" fillId="3" borderId="1" xfId="0" applyFont="1" applyFill="1" applyBorder="1" applyAlignment="1">
      <alignment vertical="center" wrapText="1"/>
    </xf>
    <xf numFmtId="0" fontId="16" fillId="3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wrapText="1"/>
    </xf>
    <xf numFmtId="0" fontId="2" fillId="2" borderId="1" xfId="0" applyFont="1" applyFill="1" applyBorder="1" applyAlignment="1">
      <alignment horizontal="left"/>
    </xf>
    <xf numFmtId="0" fontId="2" fillId="0" borderId="1" xfId="0" applyFont="1" applyBorder="1" applyAlignment="1">
      <alignment horizontal="left" wrapText="1"/>
    </xf>
    <xf numFmtId="1" fontId="2" fillId="0" borderId="1" xfId="0" applyNumberFormat="1" applyFont="1" applyBorder="1" applyAlignment="1">
      <alignment horizontal="center" wrapText="1"/>
    </xf>
    <xf numFmtId="0" fontId="2" fillId="0" borderId="1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left" wrapText="1"/>
    </xf>
    <xf numFmtId="2" fontId="10" fillId="0" borderId="1" xfId="0" applyNumberFormat="1" applyFont="1" applyBorder="1" applyAlignment="1">
      <alignment horizontal="center" vertical="center" wrapText="1"/>
    </xf>
    <xf numFmtId="1" fontId="10" fillId="0" borderId="1" xfId="0" applyNumberFormat="1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8" fillId="0" borderId="4" xfId="0" applyFont="1" applyBorder="1"/>
    <xf numFmtId="0" fontId="2" fillId="0" borderId="4" xfId="0" applyFont="1" applyBorder="1" applyAlignment="1">
      <alignment wrapText="1"/>
    </xf>
    <xf numFmtId="0" fontId="2" fillId="2" borderId="4" xfId="0" applyFont="1" applyFill="1" applyBorder="1" applyAlignment="1">
      <alignment wrapText="1"/>
    </xf>
    <xf numFmtId="0" fontId="8" fillId="0" borderId="6" xfId="0" applyFont="1" applyBorder="1"/>
    <xf numFmtId="0" fontId="2" fillId="0" borderId="6" xfId="0" applyFont="1" applyBorder="1" applyAlignment="1">
      <alignment wrapText="1"/>
    </xf>
    <xf numFmtId="0" fontId="2" fillId="2" borderId="6" xfId="0" applyFont="1" applyFill="1" applyBorder="1" applyAlignment="1">
      <alignment wrapText="1"/>
    </xf>
    <xf numFmtId="0" fontId="3" fillId="2" borderId="2" xfId="0" applyFont="1" applyFill="1" applyBorder="1" applyAlignment="1"/>
    <xf numFmtId="0" fontId="3" fillId="0" borderId="2" xfId="0" applyFont="1" applyBorder="1" applyAlignment="1"/>
    <xf numFmtId="2" fontId="2" fillId="0" borderId="2" xfId="0" applyNumberFormat="1" applyFont="1" applyBorder="1" applyAlignment="1">
      <alignment horizontal="center" wrapText="1"/>
    </xf>
    <xf numFmtId="0" fontId="15" fillId="2" borderId="10" xfId="0" applyFont="1" applyFill="1" applyBorder="1" applyAlignment="1">
      <alignment horizontal="center" vertical="center" wrapText="1"/>
    </xf>
    <xf numFmtId="0" fontId="6" fillId="2" borderId="10" xfId="0" applyFont="1" applyFill="1" applyBorder="1" applyAlignment="1">
      <alignment horizontal="center" vertical="center" wrapText="1"/>
    </xf>
    <xf numFmtId="0" fontId="5" fillId="2" borderId="11" xfId="0" applyFont="1" applyFill="1" applyBorder="1" applyAlignment="1">
      <alignment horizontal="center" vertical="center" wrapText="1"/>
    </xf>
    <xf numFmtId="0" fontId="16" fillId="3" borderId="10" xfId="0" applyFont="1" applyFill="1" applyBorder="1" applyAlignment="1">
      <alignment vertical="center" wrapText="1"/>
    </xf>
    <xf numFmtId="0" fontId="16" fillId="3" borderId="11" xfId="0" applyFont="1" applyFill="1" applyBorder="1" applyAlignment="1">
      <alignment horizontal="center" vertical="center" wrapText="1"/>
    </xf>
    <xf numFmtId="0" fontId="14" fillId="2" borderId="10" xfId="0" applyFont="1" applyFill="1" applyBorder="1" applyAlignment="1">
      <alignment horizontal="left" vertical="center" wrapText="1"/>
    </xf>
    <xf numFmtId="0" fontId="14" fillId="2" borderId="11" xfId="0" applyFont="1" applyFill="1" applyBorder="1" applyAlignment="1">
      <alignment horizontal="center" vertical="center" wrapText="1"/>
    </xf>
    <xf numFmtId="0" fontId="14" fillId="2" borderId="10" xfId="0" applyFont="1" applyFill="1" applyBorder="1" applyAlignment="1">
      <alignment vertical="center" wrapText="1"/>
    </xf>
    <xf numFmtId="0" fontId="13" fillId="2" borderId="10" xfId="0" applyFont="1" applyFill="1" applyBorder="1" applyAlignment="1">
      <alignment vertical="center" wrapText="1"/>
    </xf>
    <xf numFmtId="0" fontId="14" fillId="0" borderId="11" xfId="0" applyFont="1" applyBorder="1" applyAlignment="1">
      <alignment horizontal="center" vertical="center" wrapText="1"/>
    </xf>
    <xf numFmtId="0" fontId="13" fillId="2" borderId="10" xfId="0" applyFont="1" applyFill="1" applyBorder="1" applyAlignment="1">
      <alignment horizontal="left" vertical="center" wrapText="1"/>
    </xf>
    <xf numFmtId="0" fontId="14" fillId="2" borderId="10" xfId="0" applyFont="1" applyFill="1" applyBorder="1" applyAlignment="1">
      <alignment horizontal="left" wrapText="1"/>
    </xf>
    <xf numFmtId="0" fontId="8" fillId="0" borderId="2" xfId="0" applyFont="1" applyBorder="1"/>
    <xf numFmtId="0" fontId="14" fillId="2" borderId="3" xfId="0" applyFont="1" applyFill="1" applyBorder="1" applyAlignment="1">
      <alignment horizontal="left"/>
    </xf>
    <xf numFmtId="0" fontId="14" fillId="0" borderId="3" xfId="0" applyFont="1" applyBorder="1" applyAlignment="1">
      <alignment horizontal="left" wrapText="1"/>
    </xf>
    <xf numFmtId="2" fontId="14" fillId="0" borderId="3" xfId="0" applyNumberFormat="1" applyFont="1" applyBorder="1" applyAlignment="1">
      <alignment horizontal="center" wrapText="1"/>
    </xf>
    <xf numFmtId="1" fontId="14" fillId="0" borderId="3" xfId="0" applyNumberFormat="1" applyFont="1" applyBorder="1" applyAlignment="1">
      <alignment horizontal="center" wrapText="1"/>
    </xf>
    <xf numFmtId="0" fontId="14" fillId="0" borderId="3" xfId="0" applyFont="1" applyBorder="1" applyAlignment="1">
      <alignment horizontal="center" vertical="center" wrapText="1"/>
    </xf>
    <xf numFmtId="0" fontId="2" fillId="0" borderId="12" xfId="0" applyFont="1" applyBorder="1" applyAlignment="1">
      <alignment wrapText="1"/>
    </xf>
    <xf numFmtId="0" fontId="10" fillId="2" borderId="7" xfId="0" applyFont="1" applyFill="1" applyBorder="1" applyAlignment="1">
      <alignment horizontal="center" vertical="center" wrapText="1"/>
    </xf>
    <xf numFmtId="0" fontId="10" fillId="2" borderId="8" xfId="0" applyFont="1" applyFill="1" applyBorder="1" applyAlignment="1">
      <alignment horizontal="center" vertical="center" wrapText="1"/>
    </xf>
    <xf numFmtId="1" fontId="11" fillId="0" borderId="8" xfId="0" applyNumberFormat="1" applyFont="1" applyBorder="1" applyAlignment="1">
      <alignment horizontal="center" vertical="center" wrapText="1"/>
    </xf>
    <xf numFmtId="0" fontId="13" fillId="2" borderId="14" xfId="0" applyFont="1" applyFill="1" applyBorder="1" applyAlignment="1">
      <alignment horizontal="left" vertical="center" wrapText="1"/>
    </xf>
    <xf numFmtId="0" fontId="13" fillId="2" borderId="15" xfId="0" applyFont="1" applyFill="1" applyBorder="1" applyAlignment="1">
      <alignment horizontal="left" vertical="center" wrapText="1"/>
    </xf>
    <xf numFmtId="1" fontId="13" fillId="2" borderId="15" xfId="0" applyNumberFormat="1" applyFont="1" applyFill="1" applyBorder="1" applyAlignment="1">
      <alignment horizontal="center" vertical="center" wrapText="1"/>
    </xf>
    <xf numFmtId="0" fontId="13" fillId="2" borderId="16" xfId="0" applyFont="1" applyFill="1" applyBorder="1" applyAlignment="1">
      <alignment horizontal="center" vertical="center" wrapText="1"/>
    </xf>
    <xf numFmtId="2" fontId="2" fillId="0" borderId="17" xfId="0" applyNumberFormat="1" applyFont="1" applyBorder="1" applyAlignment="1">
      <alignment horizontal="center" wrapText="1"/>
    </xf>
    <xf numFmtId="2" fontId="4" fillId="0" borderId="17" xfId="0" applyNumberFormat="1" applyFont="1" applyBorder="1" applyAlignment="1">
      <alignment horizontal="center" wrapText="1"/>
    </xf>
    <xf numFmtId="1" fontId="4" fillId="0" borderId="17" xfId="0" applyNumberFormat="1" applyFont="1" applyBorder="1" applyAlignment="1">
      <alignment horizontal="center" wrapText="1"/>
    </xf>
    <xf numFmtId="0" fontId="9" fillId="0" borderId="17" xfId="0" applyFont="1" applyBorder="1" applyAlignment="1">
      <alignment horizontal="center" vertical="center"/>
    </xf>
    <xf numFmtId="2" fontId="10" fillId="0" borderId="19" xfId="0" applyNumberFormat="1" applyFont="1" applyBorder="1" applyAlignment="1">
      <alignment horizontal="center" wrapText="1"/>
    </xf>
    <xf numFmtId="2" fontId="10" fillId="2" borderId="0" xfId="0" applyNumberFormat="1" applyFont="1" applyFill="1" applyBorder="1" applyAlignment="1"/>
    <xf numFmtId="1" fontId="10" fillId="2" borderId="13" xfId="0" applyNumberFormat="1" applyFont="1" applyFill="1" applyBorder="1" applyAlignment="1">
      <alignment horizontal="left"/>
    </xf>
    <xf numFmtId="1" fontId="10" fillId="2" borderId="0" xfId="0" applyNumberFormat="1" applyFont="1" applyFill="1" applyBorder="1" applyAlignment="1">
      <alignment horizontal="left"/>
    </xf>
    <xf numFmtId="14" fontId="11" fillId="2" borderId="13" xfId="0" applyNumberFormat="1" applyFont="1" applyFill="1" applyBorder="1" applyAlignment="1">
      <alignment horizontal="center" vertical="center"/>
    </xf>
    <xf numFmtId="0" fontId="10" fillId="2" borderId="0" xfId="0" applyFont="1" applyFill="1" applyBorder="1" applyAlignment="1"/>
    <xf numFmtId="2" fontId="10" fillId="0" borderId="20" xfId="0" applyNumberFormat="1" applyFont="1" applyBorder="1" applyAlignment="1">
      <alignment horizontal="center" wrapText="1"/>
    </xf>
    <xf numFmtId="0" fontId="10" fillId="0" borderId="18" xfId="0" applyFont="1" applyBorder="1" applyAlignment="1"/>
    <xf numFmtId="0" fontId="10" fillId="2" borderId="13" xfId="0" applyFont="1" applyFill="1" applyBorder="1" applyAlignment="1"/>
    <xf numFmtId="1" fontId="14" fillId="2" borderId="2" xfId="0" applyNumberFormat="1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center" vertical="center" wrapText="1"/>
    </xf>
    <xf numFmtId="0" fontId="2" fillId="2" borderId="0" xfId="0" applyFont="1" applyFill="1" applyAlignment="1">
      <alignment wrapText="1"/>
    </xf>
    <xf numFmtId="0" fontId="2" fillId="0" borderId="0" xfId="0" applyFont="1" applyBorder="1" applyAlignment="1">
      <alignment wrapText="1"/>
    </xf>
    <xf numFmtId="0" fontId="2" fillId="2" borderId="0" xfId="0" applyFont="1" applyFill="1" applyBorder="1" applyAlignment="1">
      <alignment wrapText="1"/>
    </xf>
    <xf numFmtId="164" fontId="13" fillId="0" borderId="1" xfId="0" applyNumberFormat="1" applyFont="1" applyBorder="1" applyAlignment="1">
      <alignment horizontal="center" wrapText="1"/>
    </xf>
    <xf numFmtId="0" fontId="14" fillId="2" borderId="3" xfId="0" applyFont="1" applyFill="1" applyBorder="1" applyAlignment="1">
      <alignment horizontal="center" wrapText="1"/>
    </xf>
    <xf numFmtId="0" fontId="7" fillId="0" borderId="1" xfId="0" applyFont="1" applyBorder="1" applyAlignment="1">
      <alignment horizontal="center"/>
    </xf>
    <xf numFmtId="0" fontId="9" fillId="0" borderId="2" xfId="0" applyFont="1" applyBorder="1" applyAlignment="1">
      <alignment horizontal="center"/>
    </xf>
    <xf numFmtId="0" fontId="3" fillId="0" borderId="17" xfId="0" applyFont="1" applyBorder="1" applyAlignment="1">
      <alignment horizontal="left"/>
    </xf>
    <xf numFmtId="0" fontId="10" fillId="2" borderId="1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0" fillId="0" borderId="8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2" fontId="10" fillId="0" borderId="8" xfId="0" applyNumberFormat="1" applyFont="1" applyBorder="1" applyAlignment="1">
      <alignment horizontal="center" vertical="center" wrapText="1"/>
    </xf>
    <xf numFmtId="1" fontId="10" fillId="0" borderId="8" xfId="0" applyNumberFormat="1" applyFont="1" applyBorder="1" applyAlignment="1">
      <alignment horizontal="center" vertical="center" wrapText="1"/>
    </xf>
    <xf numFmtId="1" fontId="10" fillId="0" borderId="1" xfId="0" applyNumberFormat="1" applyFont="1" applyBorder="1" applyAlignment="1">
      <alignment horizontal="center" vertical="center" wrapText="1"/>
    </xf>
    <xf numFmtId="0" fontId="10" fillId="2" borderId="9" xfId="0" applyFont="1" applyFill="1" applyBorder="1" applyAlignment="1">
      <alignment horizontal="center" vertical="center" wrapText="1"/>
    </xf>
    <xf numFmtId="0" fontId="10" fillId="2" borderId="11" xfId="0" applyFont="1" applyFill="1" applyBorder="1" applyAlignment="1">
      <alignment horizontal="center" vertical="center" wrapText="1"/>
    </xf>
    <xf numFmtId="0" fontId="13" fillId="0" borderId="10" xfId="0" applyFont="1" applyBorder="1" applyAlignment="1">
      <alignment horizontal="center" wrapText="1"/>
    </xf>
    <xf numFmtId="0" fontId="13" fillId="0" borderId="1" xfId="0" applyFont="1" applyBorder="1" applyAlignment="1">
      <alignment horizontal="center" wrapText="1"/>
    </xf>
    <xf numFmtId="0" fontId="13" fillId="0" borderId="11" xfId="0" applyFont="1" applyBorder="1" applyAlignment="1">
      <alignment horizontal="center" wrapText="1"/>
    </xf>
    <xf numFmtId="0" fontId="13" fillId="0" borderId="10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3" fillId="0" borderId="11" xfId="0" applyFont="1" applyBorder="1" applyAlignment="1">
      <alignment horizontal="center" vertical="center" wrapText="1"/>
    </xf>
    <xf numFmtId="0" fontId="7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0" fontId="3" fillId="0" borderId="0" xfId="0" applyFont="1" applyAlignment="1">
      <alignment horizontal="left"/>
    </xf>
    <xf numFmtId="0" fontId="10" fillId="2" borderId="4" xfId="0" applyFont="1" applyFill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2" fontId="10" fillId="0" borderId="1" xfId="0" applyNumberFormat="1" applyFont="1" applyBorder="1" applyAlignment="1">
      <alignment horizontal="center" vertical="center" wrapText="1"/>
    </xf>
    <xf numFmtId="0" fontId="14" fillId="2" borderId="4" xfId="0" applyFont="1" applyFill="1" applyBorder="1" applyAlignment="1">
      <alignment horizontal="center" wrapText="1"/>
    </xf>
    <xf numFmtId="0" fontId="14" fillId="2" borderId="5" xfId="0" applyFont="1" applyFill="1" applyBorder="1" applyAlignment="1">
      <alignment horizontal="center" wrapText="1"/>
    </xf>
    <xf numFmtId="0" fontId="14" fillId="2" borderId="6" xfId="0" applyFont="1" applyFill="1" applyBorder="1" applyAlignment="1">
      <alignment horizontal="center" wrapText="1"/>
    </xf>
    <xf numFmtId="0" fontId="13" fillId="0" borderId="4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3" fillId="0" borderId="6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wrapText="1"/>
    </xf>
    <xf numFmtId="0" fontId="13" fillId="0" borderId="5" xfId="0" applyFont="1" applyBorder="1" applyAlignment="1">
      <alignment horizontal="center" wrapText="1"/>
    </xf>
    <xf numFmtId="0" fontId="13" fillId="0" borderId="6" xfId="0" applyFont="1" applyBorder="1" applyAlignment="1">
      <alignment horizont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52"/>
  <sheetViews>
    <sheetView tabSelected="1" zoomScale="98" zoomScaleNormal="98" workbookViewId="0">
      <selection activeCell="J3" sqref="J3"/>
    </sheetView>
  </sheetViews>
  <sheetFormatPr defaultColWidth="9.140625" defaultRowHeight="13.5" x14ac:dyDescent="0.2"/>
  <cols>
    <col min="1" max="1" width="2.5703125" style="72" customWidth="1"/>
    <col min="2" max="2" width="37.140625" style="81" customWidth="1"/>
    <col min="3" max="3" width="11" style="81" customWidth="1"/>
    <col min="4" max="4" width="9.5703125" style="78" bestFit="1" customWidth="1"/>
    <col min="5" max="6" width="9.140625" style="70"/>
    <col min="7" max="7" width="10.85546875" style="70" customWidth="1"/>
    <col min="8" max="9" width="12.28515625" style="79" customWidth="1"/>
    <col min="10" max="10" width="11.5703125" style="80" customWidth="1"/>
    <col min="11" max="16384" width="9.140625" style="72"/>
  </cols>
  <sheetData>
    <row r="1" spans="1:12" s="71" customFormat="1" ht="15.6" x14ac:dyDescent="0.3">
      <c r="B1" s="68"/>
      <c r="C1" s="68"/>
      <c r="D1" s="69"/>
      <c r="E1" s="70"/>
      <c r="F1" s="140"/>
      <c r="G1" s="140"/>
      <c r="H1" s="140"/>
      <c r="I1" s="140"/>
      <c r="J1" s="140"/>
    </row>
    <row r="2" spans="1:12" s="71" customFormat="1" ht="16.149999999999999" thickBot="1" x14ac:dyDescent="0.35">
      <c r="A2" s="106"/>
      <c r="B2" s="91"/>
      <c r="C2" s="91"/>
      <c r="D2" s="92"/>
      <c r="E2" s="93"/>
      <c r="F2" s="141"/>
      <c r="G2" s="141"/>
      <c r="H2" s="141"/>
      <c r="I2" s="141"/>
      <c r="J2" s="141"/>
      <c r="L2" s="72"/>
    </row>
    <row r="3" spans="1:12" s="71" customFormat="1" ht="15.75" thickBot="1" x14ac:dyDescent="0.3">
      <c r="A3" s="85"/>
      <c r="B3" s="129" t="s">
        <v>28</v>
      </c>
      <c r="C3" s="132" t="s">
        <v>29</v>
      </c>
      <c r="D3" s="131"/>
      <c r="E3" s="124"/>
      <c r="F3" s="130"/>
      <c r="G3" s="125" t="s">
        <v>25</v>
      </c>
      <c r="H3" s="126"/>
      <c r="I3" s="127" t="s">
        <v>26</v>
      </c>
      <c r="J3" s="128" t="s">
        <v>53</v>
      </c>
      <c r="K3" s="88"/>
    </row>
    <row r="4" spans="1:12" s="71" customFormat="1" ht="16.149999999999999" thickBot="1" x14ac:dyDescent="0.35">
      <c r="A4" s="85"/>
      <c r="B4" s="142"/>
      <c r="C4" s="142"/>
      <c r="D4" s="142"/>
      <c r="E4" s="120"/>
      <c r="F4" s="121"/>
      <c r="G4" s="121"/>
      <c r="H4" s="122"/>
      <c r="I4" s="122"/>
      <c r="J4" s="123"/>
      <c r="K4" s="88"/>
    </row>
    <row r="5" spans="1:12" ht="28.5" customHeight="1" x14ac:dyDescent="0.2">
      <c r="A5" s="86"/>
      <c r="B5" s="113" t="s">
        <v>2</v>
      </c>
      <c r="C5" s="114" t="s">
        <v>17</v>
      </c>
      <c r="D5" s="145" t="s">
        <v>3</v>
      </c>
      <c r="E5" s="147" t="s">
        <v>4</v>
      </c>
      <c r="F5" s="147"/>
      <c r="G5" s="147"/>
      <c r="H5" s="148" t="s">
        <v>5</v>
      </c>
      <c r="I5" s="115" t="s">
        <v>16</v>
      </c>
      <c r="J5" s="150" t="s">
        <v>6</v>
      </c>
      <c r="K5" s="89"/>
    </row>
    <row r="6" spans="1:12" ht="15.75" x14ac:dyDescent="0.2">
      <c r="A6" s="86"/>
      <c r="B6" s="94"/>
      <c r="C6" s="73"/>
      <c r="D6" s="146"/>
      <c r="E6" s="82" t="s">
        <v>7</v>
      </c>
      <c r="F6" s="82" t="s">
        <v>8</v>
      </c>
      <c r="G6" s="82" t="s">
        <v>9</v>
      </c>
      <c r="H6" s="149"/>
      <c r="I6" s="83"/>
      <c r="J6" s="151"/>
      <c r="K6" s="89"/>
    </row>
    <row r="7" spans="1:12" ht="15.75" x14ac:dyDescent="0.2">
      <c r="A7" s="86"/>
      <c r="B7" s="95"/>
      <c r="C7" s="143" t="s">
        <v>27</v>
      </c>
      <c r="D7" s="144"/>
      <c r="E7" s="144"/>
      <c r="F7" s="144"/>
      <c r="G7" s="144"/>
      <c r="H7" s="17"/>
      <c r="I7" s="17"/>
      <c r="J7" s="96"/>
      <c r="K7" s="89"/>
    </row>
    <row r="8" spans="1:12" x14ac:dyDescent="0.2">
      <c r="A8" s="86"/>
      <c r="B8" s="152" t="s">
        <v>13</v>
      </c>
      <c r="C8" s="153"/>
      <c r="D8" s="153"/>
      <c r="E8" s="153"/>
      <c r="F8" s="153"/>
      <c r="G8" s="153"/>
      <c r="H8" s="153"/>
      <c r="I8" s="153"/>
      <c r="J8" s="154"/>
      <c r="K8" s="89"/>
    </row>
    <row r="9" spans="1:12" x14ac:dyDescent="0.2">
      <c r="A9" s="86"/>
      <c r="B9" s="97" t="s">
        <v>30</v>
      </c>
      <c r="C9" s="74" t="s">
        <v>22</v>
      </c>
      <c r="D9" s="75">
        <v>200</v>
      </c>
      <c r="E9" s="75">
        <v>5.8</v>
      </c>
      <c r="F9" s="75">
        <v>5.48</v>
      </c>
      <c r="G9" s="75">
        <v>18.57</v>
      </c>
      <c r="H9" s="75">
        <v>147</v>
      </c>
      <c r="I9" s="75">
        <v>13</v>
      </c>
      <c r="J9" s="98">
        <v>94</v>
      </c>
      <c r="K9" s="89"/>
    </row>
    <row r="10" spans="1:12" s="76" customFormat="1" ht="24" customHeight="1" x14ac:dyDescent="0.2">
      <c r="A10" s="87"/>
      <c r="B10" s="99" t="s">
        <v>45</v>
      </c>
      <c r="C10" s="30" t="s">
        <v>21</v>
      </c>
      <c r="D10" s="40">
        <v>200</v>
      </c>
      <c r="E10" s="65">
        <v>2.9</v>
      </c>
      <c r="F10" s="65">
        <v>2.8</v>
      </c>
      <c r="G10" s="65">
        <v>14.9</v>
      </c>
      <c r="H10" s="66">
        <v>96</v>
      </c>
      <c r="I10" s="66">
        <v>10</v>
      </c>
      <c r="J10" s="100">
        <v>692</v>
      </c>
      <c r="K10" s="90"/>
    </row>
    <row r="11" spans="1:12" s="76" customFormat="1" ht="13.5" customHeight="1" x14ac:dyDescent="0.2">
      <c r="A11" s="87"/>
      <c r="B11" s="101" t="s">
        <v>51</v>
      </c>
      <c r="C11" s="39" t="s">
        <v>50</v>
      </c>
      <c r="D11" s="40">
        <v>70</v>
      </c>
      <c r="E11" s="65">
        <v>5.6</v>
      </c>
      <c r="F11" s="65">
        <v>9</v>
      </c>
      <c r="G11" s="65">
        <v>33.9</v>
      </c>
      <c r="H11" s="66">
        <v>240</v>
      </c>
      <c r="I11" s="66">
        <v>8.76</v>
      </c>
      <c r="J11" s="100" t="s">
        <v>52</v>
      </c>
      <c r="K11" s="90"/>
    </row>
    <row r="12" spans="1:12" x14ac:dyDescent="0.2">
      <c r="A12" s="86"/>
      <c r="B12" s="102" t="s">
        <v>14</v>
      </c>
      <c r="C12" s="41"/>
      <c r="D12" s="84">
        <f t="shared" ref="D12:I12" si="0">SUM(D9:D11)</f>
        <v>470</v>
      </c>
      <c r="E12" s="42">
        <f t="shared" si="0"/>
        <v>14.299999999999999</v>
      </c>
      <c r="F12" s="42">
        <f t="shared" si="0"/>
        <v>17.28</v>
      </c>
      <c r="G12" s="42">
        <f t="shared" si="0"/>
        <v>67.37</v>
      </c>
      <c r="H12" s="43">
        <f t="shared" si="0"/>
        <v>483</v>
      </c>
      <c r="I12" s="43">
        <f t="shared" si="0"/>
        <v>31.759999999999998</v>
      </c>
      <c r="J12" s="103"/>
      <c r="K12" s="89"/>
    </row>
    <row r="13" spans="1:12" x14ac:dyDescent="0.2">
      <c r="A13" s="86"/>
      <c r="B13" s="155" t="s">
        <v>0</v>
      </c>
      <c r="C13" s="156"/>
      <c r="D13" s="156"/>
      <c r="E13" s="156"/>
      <c r="F13" s="156"/>
      <c r="G13" s="156"/>
      <c r="H13" s="156"/>
      <c r="I13" s="156"/>
      <c r="J13" s="157"/>
      <c r="K13" s="89"/>
    </row>
    <row r="14" spans="1:12" s="6" customFormat="1" x14ac:dyDescent="0.2">
      <c r="B14" s="30" t="s">
        <v>47</v>
      </c>
      <c r="C14" s="30" t="s">
        <v>46</v>
      </c>
      <c r="D14" s="31">
        <v>200</v>
      </c>
      <c r="E14" s="37">
        <v>3.07</v>
      </c>
      <c r="F14" s="37">
        <v>1.07</v>
      </c>
      <c r="G14" s="37">
        <v>41.99</v>
      </c>
      <c r="H14" s="38">
        <v>190</v>
      </c>
      <c r="I14" s="38">
        <v>38</v>
      </c>
      <c r="J14" s="31">
        <v>394</v>
      </c>
    </row>
    <row r="15" spans="1:12" x14ac:dyDescent="0.2">
      <c r="A15" s="86"/>
      <c r="B15" s="104" t="s">
        <v>15</v>
      </c>
      <c r="C15" s="45"/>
      <c r="D15" s="52">
        <f t="shared" ref="D15:I15" si="1">SUM(D14)</f>
        <v>200</v>
      </c>
      <c r="E15" s="42">
        <f t="shared" si="1"/>
        <v>3.07</v>
      </c>
      <c r="F15" s="42">
        <f t="shared" si="1"/>
        <v>1.07</v>
      </c>
      <c r="G15" s="42">
        <f t="shared" si="1"/>
        <v>41.99</v>
      </c>
      <c r="H15" s="43">
        <f t="shared" si="1"/>
        <v>190</v>
      </c>
      <c r="I15" s="43">
        <f t="shared" si="1"/>
        <v>38</v>
      </c>
      <c r="J15" s="103"/>
      <c r="K15" s="89"/>
    </row>
    <row r="16" spans="1:12" x14ac:dyDescent="0.2">
      <c r="A16" s="86"/>
      <c r="B16" s="152" t="s">
        <v>1</v>
      </c>
      <c r="C16" s="153"/>
      <c r="D16" s="153"/>
      <c r="E16" s="153"/>
      <c r="F16" s="153"/>
      <c r="G16" s="153"/>
      <c r="H16" s="153"/>
      <c r="I16" s="153"/>
      <c r="J16" s="154"/>
      <c r="K16" s="89"/>
    </row>
    <row r="17" spans="1:14" x14ac:dyDescent="0.2">
      <c r="A17" s="86"/>
      <c r="B17" s="97" t="s">
        <v>31</v>
      </c>
      <c r="C17" s="74" t="s">
        <v>18</v>
      </c>
      <c r="D17" s="75">
        <v>200</v>
      </c>
      <c r="E17" s="75">
        <v>1.44</v>
      </c>
      <c r="F17" s="75">
        <v>1.92</v>
      </c>
      <c r="G17" s="75">
        <v>11.28</v>
      </c>
      <c r="H17" s="75">
        <v>68</v>
      </c>
      <c r="I17" s="75">
        <v>10</v>
      </c>
      <c r="J17" s="98">
        <v>141</v>
      </c>
      <c r="K17" s="89"/>
    </row>
    <row r="18" spans="1:14" x14ac:dyDescent="0.2">
      <c r="A18" s="86"/>
      <c r="B18" s="97" t="s">
        <v>32</v>
      </c>
      <c r="C18" s="74" t="s">
        <v>19</v>
      </c>
      <c r="D18" s="75">
        <v>240</v>
      </c>
      <c r="E18" s="75">
        <v>17.8</v>
      </c>
      <c r="F18" s="75">
        <v>17.8</v>
      </c>
      <c r="G18" s="75">
        <v>32.6</v>
      </c>
      <c r="H18" s="75">
        <v>362</v>
      </c>
      <c r="I18" s="75">
        <v>52</v>
      </c>
      <c r="J18" s="98">
        <v>492</v>
      </c>
      <c r="K18" s="89"/>
    </row>
    <row r="19" spans="1:14" x14ac:dyDescent="0.2">
      <c r="A19" s="86"/>
      <c r="B19" s="97" t="s">
        <v>34</v>
      </c>
      <c r="C19" s="74" t="s">
        <v>24</v>
      </c>
      <c r="D19" s="31">
        <v>60</v>
      </c>
      <c r="E19" s="32">
        <v>0.8</v>
      </c>
      <c r="F19" s="32">
        <v>3.1</v>
      </c>
      <c r="G19" s="32">
        <v>4.5</v>
      </c>
      <c r="H19" s="33">
        <f t="shared" ref="H19:H20" si="2">(E19+G19)*4+F19*9</f>
        <v>49.1</v>
      </c>
      <c r="I19" s="34">
        <v>6</v>
      </c>
      <c r="J19" s="35">
        <v>64</v>
      </c>
      <c r="K19" s="89"/>
    </row>
    <row r="20" spans="1:14" s="135" customFormat="1" x14ac:dyDescent="0.2">
      <c r="B20" s="30" t="s">
        <v>48</v>
      </c>
      <c r="C20" s="30" t="s">
        <v>20</v>
      </c>
      <c r="D20" s="31">
        <v>200</v>
      </c>
      <c r="E20" s="32">
        <v>0.5</v>
      </c>
      <c r="F20" s="32">
        <v>0.1</v>
      </c>
      <c r="G20" s="32">
        <v>30.9</v>
      </c>
      <c r="H20" s="33">
        <f t="shared" si="2"/>
        <v>126.5</v>
      </c>
      <c r="I20" s="34">
        <v>4</v>
      </c>
      <c r="J20" s="35" t="s">
        <v>49</v>
      </c>
      <c r="K20" s="89"/>
    </row>
    <row r="21" spans="1:14" s="76" customFormat="1" x14ac:dyDescent="0.2">
      <c r="A21" s="87"/>
      <c r="B21" s="105" t="s">
        <v>10</v>
      </c>
      <c r="C21" s="36" t="s">
        <v>50</v>
      </c>
      <c r="D21" s="40">
        <v>120</v>
      </c>
      <c r="E21" s="44">
        <v>9.48</v>
      </c>
      <c r="F21" s="44">
        <v>1.2</v>
      </c>
      <c r="G21" s="44">
        <v>57.99</v>
      </c>
      <c r="H21" s="67">
        <v>280</v>
      </c>
      <c r="I21" s="67">
        <v>6</v>
      </c>
      <c r="J21" s="100">
        <v>366</v>
      </c>
      <c r="K21" s="89"/>
    </row>
    <row r="22" spans="1:14" x14ac:dyDescent="0.2">
      <c r="A22" s="86"/>
      <c r="B22" s="104" t="s">
        <v>11</v>
      </c>
      <c r="C22" s="45"/>
      <c r="D22" s="84">
        <f t="shared" ref="D22:I22" si="3">SUM(D17:D21)</f>
        <v>820</v>
      </c>
      <c r="E22" s="42">
        <f t="shared" si="3"/>
        <v>30.020000000000003</v>
      </c>
      <c r="F22" s="42">
        <f t="shared" si="3"/>
        <v>24.12</v>
      </c>
      <c r="G22" s="42">
        <f t="shared" si="3"/>
        <v>137.27000000000001</v>
      </c>
      <c r="H22" s="43">
        <f t="shared" si="3"/>
        <v>885.6</v>
      </c>
      <c r="I22" s="43">
        <f t="shared" si="3"/>
        <v>78</v>
      </c>
      <c r="J22" s="103"/>
      <c r="K22" s="89"/>
    </row>
    <row r="23" spans="1:14" ht="14.25" thickBot="1" x14ac:dyDescent="0.25">
      <c r="A23" s="86"/>
      <c r="B23" s="116" t="s">
        <v>12</v>
      </c>
      <c r="C23" s="117"/>
      <c r="D23" s="118">
        <f>D12+D15+D22</f>
        <v>1490</v>
      </c>
      <c r="E23" s="118">
        <f t="shared" ref="E23:I23" si="4">E12+E15+E22</f>
        <v>47.39</v>
      </c>
      <c r="F23" s="118">
        <f t="shared" si="4"/>
        <v>42.47</v>
      </c>
      <c r="G23" s="118">
        <f t="shared" si="4"/>
        <v>246.63000000000002</v>
      </c>
      <c r="H23" s="118">
        <f t="shared" si="4"/>
        <v>1558.6</v>
      </c>
      <c r="I23" s="118">
        <f t="shared" si="4"/>
        <v>147.76</v>
      </c>
      <c r="J23" s="119"/>
      <c r="M23" s="76"/>
      <c r="N23" s="76"/>
    </row>
    <row r="24" spans="1:14" x14ac:dyDescent="0.2">
      <c r="A24" s="86"/>
      <c r="B24" s="139"/>
      <c r="C24" s="139"/>
      <c r="D24" s="139"/>
      <c r="E24" s="139"/>
      <c r="F24" s="139"/>
      <c r="G24" s="139"/>
      <c r="H24" s="139"/>
      <c r="I24" s="139"/>
      <c r="J24" s="139"/>
    </row>
    <row r="25" spans="1:14" x14ac:dyDescent="0.2">
      <c r="A25" s="86"/>
      <c r="B25" s="107"/>
      <c r="C25" s="107"/>
      <c r="D25" s="108"/>
      <c r="E25" s="109"/>
      <c r="F25" s="109"/>
      <c r="G25" s="109"/>
      <c r="H25" s="110"/>
      <c r="I25" s="110"/>
      <c r="J25" s="111"/>
    </row>
    <row r="26" spans="1:14" x14ac:dyDescent="0.2">
      <c r="A26" s="86"/>
      <c r="B26" s="77"/>
      <c r="C26" s="77"/>
      <c r="M26" s="135"/>
      <c r="N26" s="135"/>
    </row>
    <row r="27" spans="1:14" x14ac:dyDescent="0.2">
      <c r="A27" s="86"/>
      <c r="B27" s="77"/>
      <c r="C27" s="77"/>
    </row>
    <row r="28" spans="1:14" x14ac:dyDescent="0.2">
      <c r="A28" s="86"/>
      <c r="B28" s="77"/>
      <c r="C28" s="77"/>
    </row>
    <row r="29" spans="1:14" x14ac:dyDescent="0.2">
      <c r="A29" s="86"/>
      <c r="B29" s="77"/>
      <c r="C29" s="77"/>
    </row>
    <row r="30" spans="1:14" x14ac:dyDescent="0.2">
      <c r="A30" s="86"/>
      <c r="B30" s="77"/>
      <c r="C30" s="77"/>
    </row>
    <row r="31" spans="1:14" s="76" customFormat="1" x14ac:dyDescent="0.2">
      <c r="A31" s="87"/>
      <c r="B31" s="77"/>
      <c r="C31" s="77"/>
      <c r="D31" s="78"/>
      <c r="E31" s="70"/>
      <c r="F31" s="70"/>
      <c r="G31" s="70"/>
      <c r="H31" s="79"/>
      <c r="I31" s="79"/>
      <c r="J31" s="80"/>
      <c r="K31" s="72"/>
      <c r="M31" s="72"/>
      <c r="N31" s="72"/>
    </row>
    <row r="32" spans="1:14" x14ac:dyDescent="0.2">
      <c r="A32" s="86"/>
      <c r="B32" s="77"/>
      <c r="C32" s="77"/>
      <c r="D32" s="72"/>
      <c r="E32" s="72"/>
      <c r="F32" s="72"/>
      <c r="G32" s="72"/>
      <c r="H32" s="72"/>
      <c r="I32" s="72"/>
      <c r="J32" s="72"/>
    </row>
    <row r="33" spans="1:14" x14ac:dyDescent="0.2">
      <c r="A33" s="86"/>
      <c r="B33" s="77"/>
      <c r="C33" s="77"/>
      <c r="D33" s="72"/>
      <c r="E33" s="72"/>
      <c r="F33" s="72"/>
      <c r="G33" s="72"/>
      <c r="H33" s="72"/>
      <c r="I33" s="72"/>
      <c r="J33" s="72"/>
    </row>
    <row r="34" spans="1:14" s="135" customFormat="1" x14ac:dyDescent="0.2">
      <c r="B34" s="77"/>
      <c r="C34" s="77"/>
      <c r="D34" s="72"/>
      <c r="E34" s="72"/>
      <c r="F34" s="72"/>
      <c r="G34" s="72"/>
      <c r="H34" s="72"/>
      <c r="I34" s="72"/>
      <c r="J34" s="72"/>
      <c r="K34" s="72"/>
      <c r="M34" s="72"/>
      <c r="N34" s="72"/>
    </row>
    <row r="35" spans="1:14" x14ac:dyDescent="0.2">
      <c r="A35" s="86"/>
      <c r="B35" s="77"/>
      <c r="C35" s="77"/>
      <c r="D35" s="72"/>
      <c r="E35" s="72"/>
      <c r="F35" s="72"/>
      <c r="G35" s="72"/>
      <c r="H35" s="72"/>
      <c r="I35" s="72"/>
      <c r="J35" s="72"/>
    </row>
    <row r="36" spans="1:14" x14ac:dyDescent="0.2">
      <c r="A36" s="86"/>
      <c r="B36" s="77"/>
      <c r="C36" s="77"/>
      <c r="D36" s="72"/>
      <c r="E36" s="72"/>
      <c r="F36" s="72"/>
      <c r="G36" s="72"/>
      <c r="H36" s="72"/>
      <c r="I36" s="72"/>
      <c r="J36" s="72"/>
    </row>
    <row r="37" spans="1:14" x14ac:dyDescent="0.2">
      <c r="A37" s="86"/>
      <c r="B37" s="77"/>
      <c r="C37" s="77"/>
      <c r="D37" s="72"/>
      <c r="E37" s="72"/>
      <c r="F37" s="72"/>
      <c r="G37" s="72"/>
      <c r="H37" s="72"/>
      <c r="I37" s="72"/>
      <c r="J37" s="72"/>
    </row>
    <row r="38" spans="1:14" x14ac:dyDescent="0.2">
      <c r="A38" s="112"/>
      <c r="B38" s="77"/>
      <c r="C38" s="77"/>
      <c r="D38" s="72"/>
      <c r="E38" s="72"/>
      <c r="F38" s="72"/>
      <c r="G38" s="72"/>
      <c r="H38" s="72"/>
      <c r="I38" s="72"/>
      <c r="J38" s="72"/>
    </row>
    <row r="39" spans="1:14" x14ac:dyDescent="0.2">
      <c r="B39" s="77"/>
      <c r="C39" s="77"/>
      <c r="D39" s="72"/>
      <c r="E39" s="72"/>
      <c r="F39" s="72"/>
      <c r="G39" s="72"/>
      <c r="H39" s="72"/>
      <c r="I39" s="72"/>
      <c r="J39" s="72"/>
    </row>
    <row r="40" spans="1:14" x14ac:dyDescent="0.2">
      <c r="B40" s="77"/>
      <c r="C40" s="77"/>
      <c r="D40" s="72"/>
      <c r="E40" s="72"/>
      <c r="F40" s="72"/>
      <c r="G40" s="72"/>
      <c r="H40" s="72"/>
      <c r="I40" s="72"/>
      <c r="J40" s="72"/>
    </row>
    <row r="41" spans="1:14" x14ac:dyDescent="0.2">
      <c r="B41" s="77"/>
      <c r="C41" s="77"/>
      <c r="D41" s="72"/>
      <c r="E41" s="72"/>
      <c r="F41" s="72"/>
      <c r="G41" s="72"/>
      <c r="H41" s="72"/>
      <c r="I41" s="72"/>
      <c r="J41" s="72"/>
    </row>
    <row r="42" spans="1:14" x14ac:dyDescent="0.2">
      <c r="B42" s="77"/>
      <c r="C42" s="77"/>
      <c r="D42" s="72"/>
      <c r="E42" s="72"/>
      <c r="F42" s="72"/>
      <c r="G42" s="72"/>
      <c r="H42" s="72"/>
      <c r="I42" s="72"/>
      <c r="J42" s="72"/>
    </row>
    <row r="43" spans="1:14" x14ac:dyDescent="0.2">
      <c r="B43" s="77"/>
      <c r="C43" s="77"/>
      <c r="D43" s="72"/>
      <c r="E43" s="72"/>
      <c r="F43" s="72"/>
      <c r="G43" s="72"/>
      <c r="H43" s="72"/>
      <c r="I43" s="72"/>
      <c r="J43" s="72"/>
    </row>
    <row r="44" spans="1:14" x14ac:dyDescent="0.2">
      <c r="B44" s="77"/>
      <c r="C44" s="77"/>
      <c r="D44" s="72"/>
      <c r="E44" s="72"/>
      <c r="F44" s="72"/>
      <c r="G44" s="72"/>
      <c r="H44" s="72"/>
      <c r="I44" s="72"/>
      <c r="J44" s="72"/>
    </row>
    <row r="45" spans="1:14" x14ac:dyDescent="0.2">
      <c r="B45" s="77"/>
      <c r="C45" s="77"/>
      <c r="D45" s="72"/>
      <c r="E45" s="72"/>
      <c r="F45" s="72"/>
      <c r="G45" s="72"/>
      <c r="H45" s="72"/>
      <c r="I45" s="72"/>
      <c r="J45" s="72"/>
    </row>
    <row r="46" spans="1:14" x14ac:dyDescent="0.2">
      <c r="B46" s="77"/>
      <c r="C46" s="77"/>
      <c r="D46" s="72"/>
      <c r="E46" s="72"/>
      <c r="F46" s="72"/>
      <c r="G46" s="72"/>
      <c r="H46" s="72"/>
      <c r="I46" s="72"/>
      <c r="J46" s="72"/>
    </row>
    <row r="47" spans="1:14" x14ac:dyDescent="0.2">
      <c r="B47" s="77"/>
      <c r="C47" s="77"/>
      <c r="D47" s="72"/>
      <c r="E47" s="72"/>
      <c r="F47" s="72"/>
      <c r="G47" s="72"/>
      <c r="H47" s="72"/>
      <c r="I47" s="72"/>
      <c r="J47" s="72"/>
    </row>
    <row r="48" spans="1:14" x14ac:dyDescent="0.2">
      <c r="B48" s="77"/>
      <c r="C48" s="77"/>
      <c r="D48" s="72"/>
      <c r="E48" s="72"/>
      <c r="F48" s="72"/>
      <c r="G48" s="72"/>
      <c r="H48" s="72"/>
      <c r="I48" s="72"/>
      <c r="J48" s="72"/>
    </row>
    <row r="49" spans="2:10" x14ac:dyDescent="0.2">
      <c r="B49" s="77"/>
      <c r="C49" s="77"/>
      <c r="D49" s="72"/>
      <c r="E49" s="72"/>
      <c r="F49" s="72"/>
      <c r="G49" s="72"/>
      <c r="H49" s="72"/>
      <c r="I49" s="72"/>
      <c r="J49" s="72"/>
    </row>
    <row r="50" spans="2:10" x14ac:dyDescent="0.2">
      <c r="B50" s="77"/>
      <c r="C50" s="77"/>
      <c r="D50" s="72"/>
      <c r="E50" s="72"/>
      <c r="F50" s="72"/>
      <c r="G50" s="72"/>
      <c r="H50" s="72"/>
      <c r="I50" s="72"/>
      <c r="J50" s="72"/>
    </row>
    <row r="51" spans="2:10" x14ac:dyDescent="0.2">
      <c r="B51" s="77"/>
      <c r="C51" s="77"/>
      <c r="D51" s="72"/>
      <c r="E51" s="72"/>
      <c r="F51" s="72"/>
      <c r="G51" s="72"/>
      <c r="H51" s="72"/>
      <c r="I51" s="72"/>
      <c r="J51" s="72"/>
    </row>
    <row r="52" spans="2:10" x14ac:dyDescent="0.2">
      <c r="B52" s="77"/>
      <c r="C52" s="77"/>
      <c r="D52" s="72"/>
      <c r="E52" s="72"/>
      <c r="F52" s="72"/>
      <c r="G52" s="72"/>
      <c r="H52" s="72"/>
      <c r="I52" s="72"/>
      <c r="J52" s="72"/>
    </row>
  </sheetData>
  <mergeCells count="12">
    <mergeCell ref="B24:J24"/>
    <mergeCell ref="F1:J1"/>
    <mergeCell ref="F2:J2"/>
    <mergeCell ref="B4:D4"/>
    <mergeCell ref="C7:G7"/>
    <mergeCell ref="D5:D6"/>
    <mergeCell ref="E5:G5"/>
    <mergeCell ref="H5:H6"/>
    <mergeCell ref="J5:J6"/>
    <mergeCell ref="B8:J8"/>
    <mergeCell ref="B13:J13"/>
    <mergeCell ref="B16:J16"/>
  </mergeCells>
  <pageMargins left="0.23" right="0.21" top="0.52" bottom="0.5" header="0.16" footer="0.22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52"/>
  <sheetViews>
    <sheetView topLeftCell="A4" workbookViewId="0">
      <selection activeCell="K23" sqref="K23"/>
    </sheetView>
  </sheetViews>
  <sheetFormatPr defaultColWidth="9.140625" defaultRowHeight="13.5" x14ac:dyDescent="0.2"/>
  <cols>
    <col min="1" max="1" width="2.5703125" style="6" customWidth="1"/>
    <col min="2" max="2" width="32.5703125" style="11" customWidth="1"/>
    <col min="3" max="3" width="11" style="11" customWidth="1"/>
    <col min="4" max="4" width="9.5703125" style="8" bestFit="1" customWidth="1"/>
    <col min="5" max="6" width="9.140625" style="2"/>
    <col min="7" max="7" width="10.85546875" style="2" customWidth="1"/>
    <col min="8" max="9" width="12.28515625" style="9" customWidth="1"/>
    <col min="10" max="10" width="11.5703125" style="10" customWidth="1"/>
    <col min="11" max="16384" width="9.140625" style="6"/>
  </cols>
  <sheetData>
    <row r="1" spans="1:12" s="13" customFormat="1" ht="15.6" x14ac:dyDescent="0.3">
      <c r="B1" s="1"/>
      <c r="C1" s="1"/>
      <c r="D1" s="12"/>
      <c r="E1" s="2"/>
      <c r="F1" s="158"/>
      <c r="G1" s="158"/>
      <c r="H1" s="158"/>
      <c r="I1" s="158"/>
      <c r="J1" s="158"/>
    </row>
    <row r="2" spans="1:12" s="13" customFormat="1" ht="15.6" x14ac:dyDescent="0.3">
      <c r="B2" s="3"/>
      <c r="C2" s="3"/>
      <c r="D2" s="14"/>
      <c r="E2" s="2"/>
      <c r="F2" s="159"/>
      <c r="G2" s="159"/>
      <c r="H2" s="159"/>
      <c r="I2" s="159"/>
      <c r="J2" s="159"/>
      <c r="L2" s="6"/>
    </row>
    <row r="3" spans="1:12" s="13" customFormat="1" ht="15" x14ac:dyDescent="0.25">
      <c r="B3" s="19" t="s">
        <v>28</v>
      </c>
      <c r="C3" s="20" t="s">
        <v>29</v>
      </c>
      <c r="D3" s="21"/>
      <c r="E3" s="22"/>
      <c r="F3" s="23"/>
      <c r="G3" s="24" t="s">
        <v>25</v>
      </c>
      <c r="H3" s="25"/>
      <c r="I3" s="26" t="s">
        <v>26</v>
      </c>
      <c r="J3" s="27" t="s">
        <v>53</v>
      </c>
    </row>
    <row r="4" spans="1:12" s="13" customFormat="1" ht="15.6" x14ac:dyDescent="0.3">
      <c r="B4" s="160"/>
      <c r="C4" s="160"/>
      <c r="D4" s="160"/>
      <c r="E4" s="2"/>
      <c r="F4" s="4"/>
      <c r="G4" s="4"/>
      <c r="H4" s="5"/>
      <c r="I4" s="5"/>
      <c r="J4" s="15"/>
    </row>
    <row r="5" spans="1:12" ht="28.5" customHeight="1" x14ac:dyDescent="0.2">
      <c r="B5" s="64" t="s">
        <v>2</v>
      </c>
      <c r="C5" s="28" t="s">
        <v>17</v>
      </c>
      <c r="D5" s="164" t="s">
        <v>3</v>
      </c>
      <c r="E5" s="166" t="s">
        <v>4</v>
      </c>
      <c r="F5" s="166"/>
      <c r="G5" s="166"/>
      <c r="H5" s="149" t="s">
        <v>5</v>
      </c>
      <c r="I5" s="61" t="s">
        <v>16</v>
      </c>
      <c r="J5" s="143" t="s">
        <v>6</v>
      </c>
    </row>
    <row r="6" spans="1:12" ht="15.75" x14ac:dyDescent="0.2">
      <c r="B6" s="60"/>
      <c r="C6" s="29"/>
      <c r="D6" s="165"/>
      <c r="E6" s="62" t="s">
        <v>7</v>
      </c>
      <c r="F6" s="62" t="s">
        <v>8</v>
      </c>
      <c r="G6" s="62" t="s">
        <v>9</v>
      </c>
      <c r="H6" s="149"/>
      <c r="I6" s="63"/>
      <c r="J6" s="143"/>
    </row>
    <row r="7" spans="1:12" ht="15.75" x14ac:dyDescent="0.2">
      <c r="B7" s="16"/>
      <c r="C7" s="161" t="s">
        <v>35</v>
      </c>
      <c r="D7" s="162"/>
      <c r="E7" s="162"/>
      <c r="F7" s="162"/>
      <c r="G7" s="163"/>
      <c r="H7" s="17"/>
      <c r="I7" s="17"/>
      <c r="J7" s="18"/>
    </row>
    <row r="8" spans="1:12" x14ac:dyDescent="0.2">
      <c r="B8" s="153" t="s">
        <v>13</v>
      </c>
      <c r="C8" s="153"/>
      <c r="D8" s="153"/>
      <c r="E8" s="153"/>
      <c r="F8" s="153"/>
      <c r="G8" s="153"/>
      <c r="H8" s="153"/>
      <c r="I8" s="153"/>
      <c r="J8" s="153"/>
    </row>
    <row r="9" spans="1:12" x14ac:dyDescent="0.2">
      <c r="A9" s="6" t="s">
        <v>36</v>
      </c>
      <c r="B9" s="30" t="s">
        <v>30</v>
      </c>
      <c r="C9" s="30" t="s">
        <v>22</v>
      </c>
      <c r="D9" s="31">
        <v>250</v>
      </c>
      <c r="E9" s="65">
        <v>7.25</v>
      </c>
      <c r="F9" s="65">
        <v>6.85</v>
      </c>
      <c r="G9" s="65">
        <v>23.21</v>
      </c>
      <c r="H9" s="66">
        <v>183</v>
      </c>
      <c r="I9" s="133">
        <v>16</v>
      </c>
      <c r="J9" s="134">
        <v>94</v>
      </c>
    </row>
    <row r="10" spans="1:12" ht="24" customHeight="1" x14ac:dyDescent="0.2">
      <c r="B10" s="30" t="s">
        <v>45</v>
      </c>
      <c r="C10" s="30" t="s">
        <v>21</v>
      </c>
      <c r="D10" s="40">
        <v>200</v>
      </c>
      <c r="E10" s="65">
        <v>2.9</v>
      </c>
      <c r="F10" s="65">
        <v>2.8</v>
      </c>
      <c r="G10" s="65">
        <v>14.9</v>
      </c>
      <c r="H10" s="66">
        <v>96</v>
      </c>
      <c r="I10" s="66">
        <v>10</v>
      </c>
      <c r="J10" s="40">
        <v>692</v>
      </c>
    </row>
    <row r="11" spans="1:12" ht="28.5" customHeight="1" x14ac:dyDescent="0.2">
      <c r="A11" s="6" t="s">
        <v>37</v>
      </c>
      <c r="B11" s="39" t="s">
        <v>51</v>
      </c>
      <c r="C11" s="39" t="s">
        <v>50</v>
      </c>
      <c r="D11" s="40">
        <v>80</v>
      </c>
      <c r="E11" s="40">
        <v>5.6</v>
      </c>
      <c r="F11" s="40">
        <v>9</v>
      </c>
      <c r="G11" s="40">
        <v>33.9</v>
      </c>
      <c r="H11" s="66">
        <v>239</v>
      </c>
      <c r="I11" s="66">
        <v>9</v>
      </c>
      <c r="J11" s="40" t="s">
        <v>52</v>
      </c>
    </row>
    <row r="12" spans="1:12" x14ac:dyDescent="0.2">
      <c r="B12" s="41" t="s">
        <v>14</v>
      </c>
      <c r="C12" s="41"/>
      <c r="D12" s="52">
        <f>SUM(D9:D11)</f>
        <v>530</v>
      </c>
      <c r="E12" s="138">
        <f t="shared" ref="E12:I12" si="0">SUM(E9:E11)</f>
        <v>15.75</v>
      </c>
      <c r="F12" s="138">
        <f t="shared" si="0"/>
        <v>18.649999999999999</v>
      </c>
      <c r="G12" s="43">
        <f t="shared" si="0"/>
        <v>72.009999999999991</v>
      </c>
      <c r="H12" s="43">
        <f t="shared" si="0"/>
        <v>518</v>
      </c>
      <c r="I12" s="43">
        <f t="shared" si="0"/>
        <v>35</v>
      </c>
      <c r="J12" s="31"/>
    </row>
    <row r="13" spans="1:12" x14ac:dyDescent="0.2">
      <c r="B13" s="170" t="s">
        <v>0</v>
      </c>
      <c r="C13" s="171"/>
      <c r="D13" s="171"/>
      <c r="E13" s="171"/>
      <c r="F13" s="171"/>
      <c r="G13" s="171"/>
      <c r="H13" s="171"/>
      <c r="I13" s="171"/>
      <c r="J13" s="172"/>
    </row>
    <row r="14" spans="1:12" x14ac:dyDescent="0.2">
      <c r="B14" s="30" t="s">
        <v>47</v>
      </c>
      <c r="C14" s="30" t="s">
        <v>46</v>
      </c>
      <c r="D14" s="31">
        <v>200</v>
      </c>
      <c r="E14" s="37">
        <v>3.07</v>
      </c>
      <c r="F14" s="37">
        <v>1.07</v>
      </c>
      <c r="G14" s="37">
        <v>41.99</v>
      </c>
      <c r="H14" s="38">
        <v>190</v>
      </c>
      <c r="I14" s="38">
        <v>38</v>
      </c>
      <c r="J14" s="31">
        <v>394</v>
      </c>
    </row>
    <row r="15" spans="1:12" x14ac:dyDescent="0.2">
      <c r="B15" s="45" t="s">
        <v>15</v>
      </c>
      <c r="C15" s="45"/>
      <c r="D15" s="52">
        <f t="shared" ref="D15:I15" si="1">SUM(D14:D14)</f>
        <v>200</v>
      </c>
      <c r="E15" s="42">
        <f t="shared" si="1"/>
        <v>3.07</v>
      </c>
      <c r="F15" s="42">
        <f t="shared" si="1"/>
        <v>1.07</v>
      </c>
      <c r="G15" s="42">
        <f t="shared" si="1"/>
        <v>41.99</v>
      </c>
      <c r="H15" s="43">
        <f t="shared" si="1"/>
        <v>190</v>
      </c>
      <c r="I15" s="43">
        <f t="shared" si="1"/>
        <v>38</v>
      </c>
      <c r="J15" s="31"/>
    </row>
    <row r="16" spans="1:12" x14ac:dyDescent="0.2">
      <c r="B16" s="173" t="s">
        <v>1</v>
      </c>
      <c r="C16" s="174"/>
      <c r="D16" s="174"/>
      <c r="E16" s="174"/>
      <c r="F16" s="174"/>
      <c r="G16" s="174"/>
      <c r="H16" s="174"/>
      <c r="I16" s="174"/>
      <c r="J16" s="175"/>
    </row>
    <row r="17" spans="1:31" x14ac:dyDescent="0.2">
      <c r="A17" s="6" t="s">
        <v>38</v>
      </c>
      <c r="B17" s="30" t="s">
        <v>31</v>
      </c>
      <c r="C17" s="30" t="s">
        <v>18</v>
      </c>
      <c r="D17" s="31">
        <v>250</v>
      </c>
      <c r="E17" s="32">
        <v>1.8</v>
      </c>
      <c r="F17" s="32">
        <v>2.4</v>
      </c>
      <c r="G17" s="32">
        <v>14.1</v>
      </c>
      <c r="H17" s="33">
        <v>85</v>
      </c>
      <c r="I17" s="34">
        <v>11</v>
      </c>
      <c r="J17" s="35">
        <v>141</v>
      </c>
    </row>
    <row r="18" spans="1:31" x14ac:dyDescent="0.2">
      <c r="A18" s="6" t="s">
        <v>39</v>
      </c>
      <c r="B18" s="46" t="s">
        <v>32</v>
      </c>
      <c r="C18" s="46" t="s">
        <v>19</v>
      </c>
      <c r="D18" s="47">
        <v>280</v>
      </c>
      <c r="E18" s="48">
        <v>20.77</v>
      </c>
      <c r="F18" s="48">
        <v>20.77</v>
      </c>
      <c r="G18" s="48">
        <v>38.04</v>
      </c>
      <c r="H18" s="49">
        <v>422</v>
      </c>
      <c r="I18" s="50">
        <v>61</v>
      </c>
      <c r="J18" s="51">
        <v>492</v>
      </c>
    </row>
    <row r="19" spans="1:31" ht="27" x14ac:dyDescent="0.2">
      <c r="A19" s="6" t="s">
        <v>40</v>
      </c>
      <c r="B19" s="30" t="s">
        <v>33</v>
      </c>
      <c r="C19" s="30" t="s">
        <v>24</v>
      </c>
      <c r="D19" s="31">
        <v>100</v>
      </c>
      <c r="E19" s="32">
        <v>1.4</v>
      </c>
      <c r="F19" s="32">
        <v>5.0999999999999996</v>
      </c>
      <c r="G19" s="32">
        <v>7.5</v>
      </c>
      <c r="H19" s="33">
        <v>82</v>
      </c>
      <c r="I19" s="34">
        <v>9</v>
      </c>
      <c r="J19" s="35">
        <v>64</v>
      </c>
    </row>
    <row r="20" spans="1:31" s="135" customFormat="1" x14ac:dyDescent="0.2">
      <c r="B20" s="30" t="s">
        <v>48</v>
      </c>
      <c r="C20" s="30" t="s">
        <v>20</v>
      </c>
      <c r="D20" s="31">
        <v>200</v>
      </c>
      <c r="E20" s="32">
        <v>0.5</v>
      </c>
      <c r="F20" s="32">
        <v>0.1</v>
      </c>
      <c r="G20" s="32">
        <v>30.9</v>
      </c>
      <c r="H20" s="33">
        <f t="shared" ref="H20" si="2">(E20+G20)*4+F20*9</f>
        <v>126.5</v>
      </c>
      <c r="I20" s="34">
        <v>4</v>
      </c>
      <c r="J20" s="35" t="s">
        <v>49</v>
      </c>
    </row>
    <row r="21" spans="1:31" x14ac:dyDescent="0.2">
      <c r="A21" s="6" t="s">
        <v>41</v>
      </c>
      <c r="B21" s="36" t="s">
        <v>10</v>
      </c>
      <c r="C21" s="36" t="s">
        <v>23</v>
      </c>
      <c r="D21" s="31">
        <v>150</v>
      </c>
      <c r="E21" s="37">
        <v>11.88</v>
      </c>
      <c r="F21" s="37">
        <v>1.5</v>
      </c>
      <c r="G21" s="37">
        <v>72.5</v>
      </c>
      <c r="H21" s="38">
        <v>351</v>
      </c>
      <c r="I21" s="38">
        <v>7</v>
      </c>
      <c r="J21" s="31">
        <v>366</v>
      </c>
    </row>
    <row r="22" spans="1:31" x14ac:dyDescent="0.2">
      <c r="B22" s="45" t="s">
        <v>11</v>
      </c>
      <c r="C22" s="45"/>
      <c r="D22" s="52">
        <f t="shared" ref="D22:I22" si="3">SUM(D17:D21)</f>
        <v>980</v>
      </c>
      <c r="E22" s="138">
        <f t="shared" si="3"/>
        <v>36.35</v>
      </c>
      <c r="F22" s="138">
        <f t="shared" si="3"/>
        <v>29.869999999999997</v>
      </c>
      <c r="G22" s="138">
        <f t="shared" si="3"/>
        <v>163.04</v>
      </c>
      <c r="H22" s="43">
        <f t="shared" si="3"/>
        <v>1066.5</v>
      </c>
      <c r="I22" s="43">
        <f t="shared" si="3"/>
        <v>92</v>
      </c>
      <c r="J22" s="31"/>
    </row>
    <row r="23" spans="1:31" x14ac:dyDescent="0.2">
      <c r="B23" s="45" t="s">
        <v>12</v>
      </c>
      <c r="C23" s="45"/>
      <c r="D23" s="54">
        <f>(D12+D15+D22)</f>
        <v>1710</v>
      </c>
      <c r="E23" s="54">
        <f t="shared" ref="E23:I23" si="4">(E12+E15+E22)</f>
        <v>55.17</v>
      </c>
      <c r="F23" s="54">
        <f t="shared" si="4"/>
        <v>49.589999999999996</v>
      </c>
      <c r="G23" s="54">
        <f t="shared" si="4"/>
        <v>277.03999999999996</v>
      </c>
      <c r="H23" s="54">
        <f t="shared" si="4"/>
        <v>1774.5</v>
      </c>
      <c r="I23" s="54">
        <f t="shared" si="4"/>
        <v>165</v>
      </c>
      <c r="J23" s="53"/>
    </row>
    <row r="24" spans="1:31" x14ac:dyDescent="0.2">
      <c r="A24" s="6" t="s">
        <v>42</v>
      </c>
      <c r="B24" s="167"/>
      <c r="C24" s="168"/>
      <c r="D24" s="168"/>
      <c r="E24" s="168"/>
      <c r="F24" s="168"/>
      <c r="G24" s="168"/>
      <c r="H24" s="168"/>
      <c r="I24" s="168"/>
      <c r="J24" s="169"/>
    </row>
    <row r="25" spans="1:31" x14ac:dyDescent="0.2">
      <c r="B25" s="55"/>
      <c r="C25" s="55"/>
      <c r="D25" s="56"/>
      <c r="E25" s="57"/>
      <c r="F25" s="57"/>
      <c r="G25" s="57"/>
      <c r="H25" s="58"/>
      <c r="I25" s="58"/>
      <c r="J25" s="59"/>
    </row>
    <row r="26" spans="1:31" x14ac:dyDescent="0.2">
      <c r="B26" s="7"/>
      <c r="C26" s="7"/>
    </row>
    <row r="27" spans="1:31" x14ac:dyDescent="0.2">
      <c r="B27" s="7"/>
      <c r="C27" s="7"/>
    </row>
    <row r="28" spans="1:31" x14ac:dyDescent="0.2">
      <c r="A28" s="6" t="s">
        <v>43</v>
      </c>
      <c r="B28" s="7"/>
      <c r="C28" s="7"/>
    </row>
    <row r="29" spans="1:31" s="72" customFormat="1" x14ac:dyDescent="0.2">
      <c r="A29" s="86"/>
      <c r="B29" s="7"/>
      <c r="C29" s="7"/>
      <c r="D29" s="8"/>
      <c r="E29" s="2"/>
      <c r="F29" s="2"/>
      <c r="G29" s="2"/>
      <c r="H29" s="9"/>
      <c r="I29" s="9"/>
      <c r="J29" s="10"/>
      <c r="K29" s="6"/>
      <c r="L29" s="136"/>
      <c r="M29" s="136"/>
      <c r="N29" s="136"/>
      <c r="O29" s="136"/>
      <c r="P29" s="136"/>
      <c r="Q29" s="136"/>
      <c r="R29" s="136"/>
      <c r="S29" s="136"/>
      <c r="T29" s="136"/>
      <c r="U29" s="136"/>
      <c r="V29" s="136"/>
      <c r="W29" s="136"/>
      <c r="X29" s="136"/>
      <c r="Y29" s="136"/>
      <c r="Z29" s="136"/>
      <c r="AA29" s="136"/>
      <c r="AB29" s="136"/>
      <c r="AC29" s="136"/>
      <c r="AD29" s="136"/>
      <c r="AE29" s="136"/>
    </row>
    <row r="30" spans="1:31" x14ac:dyDescent="0.2">
      <c r="A30" s="6" t="s">
        <v>44</v>
      </c>
      <c r="B30" s="7"/>
      <c r="C30" s="7"/>
      <c r="L30" s="136"/>
      <c r="M30" s="136"/>
      <c r="N30" s="136"/>
      <c r="O30" s="136"/>
      <c r="P30" s="136"/>
      <c r="Q30" s="136"/>
      <c r="R30" s="136"/>
      <c r="S30" s="136"/>
      <c r="T30" s="136"/>
      <c r="U30" s="136"/>
      <c r="V30" s="136"/>
      <c r="W30" s="136"/>
      <c r="X30" s="136"/>
      <c r="Y30" s="136"/>
      <c r="Z30" s="136"/>
      <c r="AA30" s="136"/>
      <c r="AB30" s="136"/>
      <c r="AC30" s="136"/>
      <c r="AD30" s="136"/>
      <c r="AE30" s="136"/>
    </row>
    <row r="31" spans="1:31" x14ac:dyDescent="0.2">
      <c r="B31" s="7"/>
      <c r="C31" s="7"/>
      <c r="L31" s="136"/>
      <c r="M31" s="136"/>
      <c r="N31" s="136"/>
      <c r="O31" s="136"/>
      <c r="P31" s="136"/>
      <c r="Q31" s="136"/>
      <c r="R31" s="136"/>
      <c r="S31" s="136"/>
      <c r="T31" s="136"/>
      <c r="U31" s="136"/>
      <c r="V31" s="136"/>
      <c r="W31" s="136"/>
      <c r="X31" s="136"/>
      <c r="Y31" s="136"/>
      <c r="Z31" s="136"/>
      <c r="AA31" s="136"/>
      <c r="AB31" s="136"/>
      <c r="AC31" s="136"/>
      <c r="AD31" s="136"/>
      <c r="AE31" s="136"/>
    </row>
    <row r="32" spans="1:31" x14ac:dyDescent="0.2">
      <c r="B32" s="7"/>
      <c r="C32" s="7"/>
      <c r="D32" s="6"/>
      <c r="E32" s="6"/>
      <c r="F32" s="6"/>
      <c r="G32" s="6"/>
      <c r="H32" s="6"/>
      <c r="I32" s="6"/>
      <c r="J32" s="6"/>
      <c r="L32" s="136"/>
      <c r="M32" s="136"/>
      <c r="N32" s="136"/>
      <c r="O32" s="136"/>
      <c r="P32" s="136"/>
      <c r="Q32" s="136"/>
      <c r="R32" s="136"/>
      <c r="S32" s="136"/>
      <c r="T32" s="136"/>
      <c r="U32" s="136"/>
      <c r="V32" s="136"/>
      <c r="W32" s="136"/>
      <c r="X32" s="136"/>
      <c r="Y32" s="136"/>
      <c r="Z32" s="136"/>
      <c r="AA32" s="136"/>
      <c r="AB32" s="136"/>
      <c r="AC32" s="136"/>
      <c r="AD32" s="136"/>
      <c r="AE32" s="136"/>
    </row>
    <row r="33" spans="1:41" x14ac:dyDescent="0.2">
      <c r="B33" s="7"/>
      <c r="C33" s="7"/>
      <c r="D33" s="6"/>
      <c r="E33" s="6"/>
      <c r="F33" s="6"/>
      <c r="G33" s="6"/>
      <c r="H33" s="6"/>
      <c r="I33" s="6"/>
      <c r="J33" s="6"/>
      <c r="L33" s="136"/>
      <c r="M33" s="136"/>
      <c r="N33" s="136"/>
      <c r="O33" s="136"/>
      <c r="P33" s="136"/>
      <c r="Q33" s="136"/>
      <c r="R33" s="136"/>
      <c r="S33" s="136"/>
      <c r="T33" s="136"/>
      <c r="U33" s="136"/>
      <c r="V33" s="136"/>
      <c r="W33" s="136"/>
      <c r="X33" s="136"/>
      <c r="Y33" s="136"/>
      <c r="Z33" s="136"/>
      <c r="AA33" s="136"/>
      <c r="AB33" s="136"/>
      <c r="AC33" s="136"/>
      <c r="AD33" s="136"/>
      <c r="AE33" s="136"/>
    </row>
    <row r="34" spans="1:41" s="135" customFormat="1" x14ac:dyDescent="0.2">
      <c r="B34" s="7"/>
      <c r="C34" s="7"/>
      <c r="D34" s="6"/>
      <c r="E34" s="6"/>
      <c r="F34" s="6"/>
      <c r="G34" s="6"/>
      <c r="H34" s="6"/>
      <c r="I34" s="6"/>
      <c r="J34" s="6"/>
      <c r="K34" s="6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137"/>
      <c r="X34" s="137"/>
      <c r="Y34" s="137"/>
      <c r="Z34" s="137"/>
      <c r="AA34" s="137"/>
      <c r="AB34" s="137"/>
      <c r="AC34" s="137"/>
      <c r="AD34" s="137"/>
      <c r="AE34" s="137"/>
    </row>
    <row r="35" spans="1:41" s="72" customFormat="1" x14ac:dyDescent="0.2">
      <c r="A35" s="86"/>
      <c r="B35" s="7"/>
      <c r="C35" s="7"/>
      <c r="D35" s="6"/>
      <c r="E35" s="6"/>
      <c r="F35" s="6"/>
      <c r="G35" s="6"/>
      <c r="H35" s="6"/>
      <c r="I35" s="6"/>
      <c r="J35" s="6"/>
      <c r="K35" s="6"/>
      <c r="L35" s="136"/>
      <c r="M35" s="136"/>
      <c r="N35" s="136"/>
      <c r="O35" s="136"/>
      <c r="P35" s="136"/>
      <c r="Q35" s="136"/>
      <c r="R35" s="136"/>
      <c r="S35" s="136"/>
      <c r="T35" s="136"/>
      <c r="U35" s="136"/>
      <c r="V35" s="136"/>
      <c r="W35" s="136"/>
      <c r="X35" s="136"/>
      <c r="Y35" s="136"/>
      <c r="Z35" s="136"/>
      <c r="AA35" s="136"/>
      <c r="AB35" s="136"/>
      <c r="AC35" s="136"/>
      <c r="AD35" s="136"/>
      <c r="AE35" s="136"/>
    </row>
    <row r="36" spans="1:41" x14ac:dyDescent="0.2">
      <c r="B36" s="7"/>
      <c r="C36" s="7"/>
      <c r="D36" s="6"/>
      <c r="E36" s="6"/>
      <c r="F36" s="6"/>
      <c r="G36" s="6"/>
      <c r="H36" s="6"/>
      <c r="I36" s="6"/>
      <c r="J36" s="6"/>
      <c r="L36" s="136"/>
      <c r="M36" s="136"/>
      <c r="N36" s="136"/>
      <c r="O36" s="136"/>
      <c r="P36" s="136"/>
      <c r="Q36" s="136"/>
      <c r="R36" s="136"/>
      <c r="S36" s="136"/>
      <c r="T36" s="136"/>
      <c r="U36" s="136"/>
      <c r="V36" s="136"/>
      <c r="W36" s="136"/>
      <c r="X36" s="136"/>
      <c r="Y36" s="136"/>
      <c r="Z36" s="136"/>
      <c r="AA36" s="136"/>
      <c r="AB36" s="136"/>
      <c r="AC36" s="136"/>
      <c r="AD36" s="136"/>
      <c r="AE36" s="136"/>
      <c r="AF36" s="136"/>
      <c r="AG36" s="136"/>
      <c r="AH36" s="136"/>
      <c r="AI36" s="136"/>
      <c r="AJ36" s="136"/>
      <c r="AK36" s="136"/>
      <c r="AL36" s="136"/>
      <c r="AM36" s="136"/>
      <c r="AN36" s="136"/>
      <c r="AO36" s="136"/>
    </row>
    <row r="37" spans="1:41" x14ac:dyDescent="0.2">
      <c r="B37" s="7"/>
      <c r="C37" s="7"/>
      <c r="D37" s="6"/>
      <c r="E37" s="6"/>
      <c r="F37" s="6"/>
      <c r="G37" s="6"/>
      <c r="H37" s="6"/>
      <c r="I37" s="6"/>
      <c r="J37" s="6"/>
      <c r="L37" s="136"/>
      <c r="M37" s="136"/>
      <c r="N37" s="136"/>
      <c r="O37" s="136"/>
      <c r="P37" s="136"/>
      <c r="Q37" s="136"/>
      <c r="R37" s="136"/>
      <c r="S37" s="136"/>
      <c r="T37" s="136"/>
      <c r="U37" s="136"/>
      <c r="V37" s="136"/>
      <c r="W37" s="136"/>
      <c r="X37" s="136"/>
      <c r="Y37" s="136"/>
      <c r="Z37" s="136"/>
      <c r="AA37" s="136"/>
      <c r="AB37" s="136"/>
      <c r="AC37" s="136"/>
      <c r="AD37" s="136"/>
      <c r="AE37" s="136"/>
      <c r="AF37" s="136"/>
      <c r="AG37" s="136"/>
      <c r="AH37" s="136"/>
      <c r="AI37" s="136"/>
      <c r="AJ37" s="136"/>
      <c r="AK37" s="136"/>
      <c r="AL37" s="136"/>
      <c r="AM37" s="136"/>
      <c r="AN37" s="136"/>
      <c r="AO37" s="136"/>
    </row>
    <row r="38" spans="1:41" x14ac:dyDescent="0.2">
      <c r="B38" s="7"/>
      <c r="C38" s="7"/>
      <c r="D38" s="6"/>
      <c r="E38" s="6"/>
      <c r="F38" s="6"/>
      <c r="G38" s="6"/>
      <c r="H38" s="6"/>
      <c r="I38" s="6"/>
      <c r="J38" s="6"/>
      <c r="L38" s="136"/>
      <c r="M38" s="136"/>
      <c r="N38" s="136"/>
      <c r="O38" s="136"/>
      <c r="P38" s="136"/>
      <c r="Q38" s="136"/>
      <c r="R38" s="136"/>
      <c r="S38" s="136"/>
      <c r="T38" s="136"/>
      <c r="U38" s="136"/>
      <c r="V38" s="136"/>
      <c r="W38" s="136"/>
      <c r="X38" s="136"/>
      <c r="Y38" s="136"/>
      <c r="Z38" s="136"/>
      <c r="AA38" s="136"/>
      <c r="AB38" s="136"/>
      <c r="AC38" s="136"/>
      <c r="AD38" s="136"/>
      <c r="AE38" s="136"/>
      <c r="AF38" s="136"/>
      <c r="AG38" s="136"/>
      <c r="AH38" s="136"/>
      <c r="AI38" s="136"/>
      <c r="AJ38" s="136"/>
      <c r="AK38" s="136"/>
      <c r="AL38" s="136"/>
      <c r="AM38" s="136"/>
      <c r="AN38" s="136"/>
      <c r="AO38" s="136"/>
    </row>
    <row r="39" spans="1:41" x14ac:dyDescent="0.2">
      <c r="B39" s="7"/>
      <c r="C39" s="7"/>
      <c r="D39" s="6"/>
      <c r="E39" s="6"/>
      <c r="F39" s="6"/>
      <c r="G39" s="6"/>
      <c r="H39" s="6"/>
      <c r="I39" s="6"/>
      <c r="J39" s="6"/>
      <c r="L39" s="136"/>
      <c r="M39" s="136"/>
      <c r="N39" s="136"/>
      <c r="O39" s="136"/>
      <c r="P39" s="136"/>
      <c r="Q39" s="136"/>
      <c r="R39" s="136"/>
      <c r="S39" s="136"/>
      <c r="T39" s="136"/>
      <c r="U39" s="136"/>
      <c r="V39" s="136"/>
      <c r="W39" s="136"/>
      <c r="X39" s="136"/>
      <c r="Y39" s="136"/>
      <c r="Z39" s="136"/>
      <c r="AA39" s="136"/>
      <c r="AB39" s="136"/>
      <c r="AC39" s="136"/>
      <c r="AD39" s="136"/>
      <c r="AE39" s="136"/>
      <c r="AF39" s="136"/>
      <c r="AG39" s="136"/>
      <c r="AH39" s="136"/>
      <c r="AI39" s="136"/>
      <c r="AJ39" s="136"/>
      <c r="AK39" s="136"/>
      <c r="AL39" s="136"/>
      <c r="AM39" s="136"/>
      <c r="AN39" s="136"/>
      <c r="AO39" s="136"/>
    </row>
    <row r="40" spans="1:41" x14ac:dyDescent="0.2">
      <c r="B40" s="7"/>
      <c r="C40" s="7"/>
      <c r="D40" s="6"/>
      <c r="E40" s="6"/>
      <c r="F40" s="6"/>
      <c r="G40" s="6"/>
      <c r="H40" s="6"/>
      <c r="I40" s="6"/>
      <c r="J40" s="6"/>
      <c r="L40" s="136"/>
      <c r="M40" s="136"/>
      <c r="N40" s="136"/>
      <c r="O40" s="136"/>
      <c r="P40" s="136"/>
      <c r="Q40" s="136"/>
      <c r="R40" s="136"/>
      <c r="S40" s="136"/>
      <c r="T40" s="136"/>
      <c r="U40" s="136"/>
      <c r="V40" s="136"/>
      <c r="W40" s="136"/>
      <c r="X40" s="136"/>
      <c r="Y40" s="136"/>
      <c r="Z40" s="136"/>
      <c r="AA40" s="136"/>
      <c r="AB40" s="136"/>
      <c r="AC40" s="136"/>
      <c r="AD40" s="136"/>
      <c r="AE40" s="136"/>
      <c r="AF40" s="136"/>
      <c r="AG40" s="136"/>
      <c r="AH40" s="136"/>
      <c r="AI40" s="136"/>
      <c r="AJ40" s="136"/>
      <c r="AK40" s="136"/>
      <c r="AL40" s="136"/>
      <c r="AM40" s="136"/>
      <c r="AN40" s="136"/>
      <c r="AO40" s="136"/>
    </row>
    <row r="41" spans="1:41" x14ac:dyDescent="0.2">
      <c r="B41" s="7"/>
      <c r="C41" s="7"/>
      <c r="D41" s="6"/>
      <c r="E41" s="6"/>
      <c r="F41" s="6"/>
      <c r="G41" s="6"/>
      <c r="H41" s="6"/>
      <c r="I41" s="6"/>
      <c r="J41" s="6"/>
    </row>
    <row r="42" spans="1:41" x14ac:dyDescent="0.2">
      <c r="B42" s="7"/>
      <c r="C42" s="7"/>
      <c r="D42" s="6"/>
      <c r="E42" s="6"/>
      <c r="F42" s="6"/>
      <c r="G42" s="6"/>
      <c r="H42" s="6"/>
      <c r="I42" s="6"/>
      <c r="J42" s="6"/>
    </row>
    <row r="43" spans="1:41" x14ac:dyDescent="0.2">
      <c r="B43" s="7"/>
      <c r="C43" s="7"/>
      <c r="D43" s="6"/>
      <c r="E43" s="6"/>
      <c r="F43" s="6"/>
      <c r="G43" s="6"/>
      <c r="H43" s="6"/>
      <c r="I43" s="6"/>
      <c r="J43" s="6"/>
    </row>
    <row r="44" spans="1:41" x14ac:dyDescent="0.2">
      <c r="B44" s="7"/>
      <c r="C44" s="7"/>
      <c r="D44" s="6"/>
      <c r="E44" s="6"/>
      <c r="F44" s="6"/>
      <c r="G44" s="6"/>
      <c r="H44" s="6"/>
      <c r="I44" s="6"/>
      <c r="J44" s="6"/>
    </row>
    <row r="45" spans="1:41" x14ac:dyDescent="0.2">
      <c r="B45" s="7"/>
      <c r="C45" s="7"/>
      <c r="D45" s="6"/>
      <c r="E45" s="6"/>
      <c r="F45" s="6"/>
      <c r="G45" s="6"/>
      <c r="H45" s="6"/>
      <c r="I45" s="6"/>
      <c r="J45" s="6"/>
    </row>
    <row r="46" spans="1:41" x14ac:dyDescent="0.2">
      <c r="B46" s="7"/>
      <c r="C46" s="7"/>
      <c r="D46" s="6"/>
      <c r="E46" s="6"/>
      <c r="F46" s="6"/>
      <c r="G46" s="6"/>
      <c r="H46" s="6"/>
      <c r="I46" s="6"/>
      <c r="J46" s="6"/>
    </row>
    <row r="47" spans="1:41" x14ac:dyDescent="0.2">
      <c r="B47" s="7"/>
      <c r="C47" s="7"/>
      <c r="D47" s="6"/>
      <c r="E47" s="6"/>
      <c r="F47" s="6"/>
      <c r="G47" s="6"/>
      <c r="H47" s="6"/>
      <c r="I47" s="6"/>
      <c r="J47" s="6"/>
    </row>
    <row r="48" spans="1:41" x14ac:dyDescent="0.2">
      <c r="B48" s="7"/>
      <c r="C48" s="7"/>
      <c r="D48" s="6"/>
      <c r="E48" s="6"/>
      <c r="F48" s="6"/>
      <c r="G48" s="6"/>
      <c r="H48" s="6"/>
      <c r="I48" s="6"/>
      <c r="J48" s="6"/>
    </row>
    <row r="49" spans="2:10" x14ac:dyDescent="0.2">
      <c r="B49" s="7"/>
      <c r="C49" s="7"/>
      <c r="D49" s="6"/>
      <c r="E49" s="6"/>
      <c r="F49" s="6"/>
      <c r="G49" s="6"/>
      <c r="H49" s="6"/>
      <c r="I49" s="6"/>
      <c r="J49" s="6"/>
    </row>
    <row r="50" spans="2:10" x14ac:dyDescent="0.2">
      <c r="B50" s="7"/>
      <c r="C50" s="7"/>
      <c r="D50" s="6"/>
      <c r="E50" s="6"/>
      <c r="F50" s="6"/>
      <c r="G50" s="6"/>
      <c r="H50" s="6"/>
      <c r="I50" s="6"/>
      <c r="J50" s="6"/>
    </row>
    <row r="51" spans="2:10" x14ac:dyDescent="0.2">
      <c r="B51" s="7"/>
      <c r="C51" s="7"/>
      <c r="D51" s="6"/>
      <c r="E51" s="6"/>
      <c r="F51" s="6"/>
      <c r="G51" s="6"/>
      <c r="H51" s="6"/>
      <c r="I51" s="6"/>
      <c r="J51" s="6"/>
    </row>
    <row r="52" spans="2:10" x14ac:dyDescent="0.2">
      <c r="B52" s="7"/>
      <c r="C52" s="7"/>
      <c r="D52" s="6"/>
      <c r="E52" s="6"/>
      <c r="F52" s="6"/>
      <c r="G52" s="6"/>
      <c r="H52" s="6"/>
      <c r="I52" s="6"/>
      <c r="J52" s="6"/>
    </row>
  </sheetData>
  <mergeCells count="12">
    <mergeCell ref="B24:J24"/>
    <mergeCell ref="B8:J8"/>
    <mergeCell ref="B13:J13"/>
    <mergeCell ref="B16:J16"/>
    <mergeCell ref="F1:J1"/>
    <mergeCell ref="F2:J2"/>
    <mergeCell ref="B4:D4"/>
    <mergeCell ref="C7:G7"/>
    <mergeCell ref="D5:D6"/>
    <mergeCell ref="E5:G5"/>
    <mergeCell ref="H5:H6"/>
    <mergeCell ref="J5:J6"/>
  </mergeCells>
  <pageMargins left="0.26" right="0.24" top="0.56000000000000005" bottom="0.4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меню 7-11 лет</vt:lpstr>
      <vt:lpstr>меню 12 лет и старше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2026-03-19T12:10:56Z</dcterms:modified>
</cp:coreProperties>
</file>