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" l="1"/>
  <c r="D12" i="2"/>
  <c r="E12" i="2"/>
  <c r="F12" i="2"/>
  <c r="G12" i="2"/>
  <c r="H12" i="2"/>
  <c r="I12" i="2"/>
  <c r="D16" i="5" l="1"/>
  <c r="E16" i="5"/>
  <c r="F16" i="5"/>
  <c r="G16" i="5"/>
  <c r="H16" i="5"/>
  <c r="I16" i="5"/>
  <c r="D12" i="5" l="1"/>
  <c r="E12" i="5"/>
  <c r="F12" i="5"/>
  <c r="G12" i="5"/>
  <c r="H12" i="5"/>
  <c r="I12" i="5"/>
  <c r="D35" i="2" l="1"/>
  <c r="E35" i="2"/>
  <c r="F35" i="2"/>
  <c r="G35" i="2"/>
  <c r="D24" i="2"/>
  <c r="E24" i="2"/>
  <c r="F24" i="2"/>
  <c r="G24" i="2"/>
  <c r="I24" i="2"/>
  <c r="D35" i="5"/>
  <c r="E35" i="5"/>
  <c r="F35" i="5"/>
  <c r="G35" i="5"/>
  <c r="I35" i="5"/>
  <c r="D24" i="5"/>
  <c r="E24" i="5"/>
  <c r="F24" i="5"/>
  <c r="G24" i="5"/>
  <c r="I24" i="5"/>
  <c r="D39" i="2" l="1"/>
  <c r="E39" i="2"/>
  <c r="F39" i="2"/>
  <c r="G39" i="2"/>
  <c r="I39" i="2"/>
  <c r="D28" i="2"/>
  <c r="E28" i="2"/>
  <c r="F28" i="2"/>
  <c r="G28" i="2"/>
  <c r="I28" i="2"/>
  <c r="D16" i="2"/>
  <c r="E16" i="2"/>
  <c r="F16" i="2"/>
  <c r="G16" i="2"/>
  <c r="H16" i="2"/>
  <c r="D39" i="5"/>
  <c r="E39" i="5"/>
  <c r="F39" i="5"/>
  <c r="G39" i="5"/>
  <c r="I39" i="5"/>
  <c r="E40" i="2" l="1"/>
  <c r="D40" i="2"/>
  <c r="F40" i="2"/>
  <c r="G40" i="2"/>
  <c r="D28" i="5"/>
  <c r="E28" i="5"/>
  <c r="F28" i="5"/>
  <c r="F40" i="5" s="1"/>
  <c r="G28" i="5"/>
  <c r="G40" i="5" s="1"/>
  <c r="H28" i="5"/>
  <c r="I28" i="5"/>
  <c r="D40" i="5"/>
  <c r="E40" i="5"/>
  <c r="I40" i="5"/>
  <c r="H37" i="2" l="1"/>
  <c r="H39" i="2" s="1"/>
  <c r="H37" i="5"/>
  <c r="H39" i="5" s="1"/>
  <c r="H34" i="5" l="1"/>
  <c r="H32" i="5"/>
  <c r="H23" i="5"/>
  <c r="H22" i="5"/>
  <c r="H20" i="5"/>
  <c r="H24" i="5" l="1"/>
  <c r="H35" i="5"/>
  <c r="H40" i="5" s="1"/>
  <c r="H34" i="2"/>
  <c r="H32" i="2"/>
  <c r="H35" i="2" s="1"/>
  <c r="H26" i="2"/>
  <c r="H28" i="2" s="1"/>
  <c r="H22" i="2"/>
  <c r="H20" i="2"/>
  <c r="H24" i="2" l="1"/>
  <c r="H40" i="2" s="1"/>
  <c r="I35" i="2"/>
  <c r="I40" i="2" s="1"/>
</calcChain>
</file>

<file path=xl/sharedStrings.xml><?xml version="1.0" encoding="utf-8"?>
<sst xmlns="http://schemas.openxmlformats.org/spreadsheetml/2006/main" count="148" uniqueCount="65">
  <si>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</si>
  <si>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</si>
  <si>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</si>
  <si>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</si>
  <si>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</si>
  <si>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</si>
  <si>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</si>
  <si>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</si>
  <si>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</si>
  <si>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</si>
  <si>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</si>
  <si>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</si>
  <si>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</si>
  <si>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</si>
  <si>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</si>
  <si>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</si>
  <si>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</si>
  <si>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</si>
  <si>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</si>
  <si>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</si>
  <si>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</si>
  <si>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</si>
  <si>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</si>
  <si>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</si>
  <si>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</si>
  <si>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</si>
  <si>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</si>
  <si>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</si>
  <si>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</si>
  <si>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</si>
  <si>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</si>
  <si>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</si>
  <si>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</si>
  <si>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</si>
  <si>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</si>
  <si>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</si>
  <si>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</si>
  <si>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</si>
  <si>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</si>
  <si>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</si>
  <si>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</si>
  <si>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</si>
  <si>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</si>
  <si>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</si>
  <si>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</si>
  <si>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</si>
  <si>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</si>
  <si>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</si>
  <si>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</si>
  <si>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Сладкое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</si>
  <si>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</si>
  <si>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</si>
  <si>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</si>
  <si>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</si>
  <si>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</si>
  <si>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</si>
  <si>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</si>
  <si>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</si>
  <si>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</si>
  <si>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>Хлеб пшеничный со слив.маслом</t>
  </si>
  <si>
    <t>366/365</t>
  </si>
  <si>
    <t>Конфеты</t>
  </si>
  <si>
    <t>07.04.2026г.</t>
  </si>
  <si>
    <t>Мандарин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</si>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</sst>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>
      <selection activeCell="B15" sqref="B15:J15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75" x14ac:dyDescent="0.25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75" x14ac:dyDescent="0.25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62</v>
      </c>
    </row>
    <row r="4" spans="2:12" s="33" customFormat="1" ht="15.75" x14ac:dyDescent="0.25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75" x14ac:dyDescent="0.2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75" x14ac:dyDescent="0.2">
      <c r="B7" s="25"/>
      <c r="C7" s="103" t="s">
        <v>44</v>
      </c>
      <c r="D7" s="104"/>
      <c r="E7" s="104"/>
      <c r="F7" s="104"/>
      <c r="G7" s="105"/>
      <c r="H7" s="41"/>
      <c r="I7" s="41"/>
      <c r="J7" s="4"/>
    </row>
    <row r="8" spans="2:12" x14ac:dyDescent="0.2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12" t="s">
        <v>54</v>
      </c>
      <c r="C9" s="12" t="s">
        <v>47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59</v>
      </c>
      <c r="C11" s="15" t="s">
        <v>28</v>
      </c>
      <c r="D11" s="16">
        <v>70</v>
      </c>
      <c r="E11" s="16">
        <v>5.6</v>
      </c>
      <c r="F11" s="16">
        <v>9</v>
      </c>
      <c r="G11" s="16">
        <v>33.9</v>
      </c>
      <c r="H11" s="14">
        <v>240</v>
      </c>
      <c r="I11" s="14">
        <v>8.76</v>
      </c>
      <c r="J11" s="16" t="s">
        <v>60</v>
      </c>
    </row>
    <row r="12" spans="2:12" x14ac:dyDescent="0.2">
      <c r="B12" s="17" t="s">
        <v>20</v>
      </c>
      <c r="C12" s="17"/>
      <c r="D12" s="23">
        <f t="shared" ref="D12:I12" si="0">SUM(D9:D11)</f>
        <v>470</v>
      </c>
      <c r="E12" s="28">
        <f t="shared" si="0"/>
        <v>16.899999999999999</v>
      </c>
      <c r="F12" s="28">
        <f t="shared" si="0"/>
        <v>22.299999999999997</v>
      </c>
      <c r="G12" s="28">
        <f t="shared" si="0"/>
        <v>79.599999999999994</v>
      </c>
      <c r="H12" s="29">
        <f t="shared" si="0"/>
        <v>588</v>
      </c>
      <c r="I12" s="29">
        <f t="shared" si="0"/>
        <v>31.759999999999998</v>
      </c>
      <c r="J12" s="16"/>
    </row>
    <row r="13" spans="2:12" s="53" customFormat="1" x14ac:dyDescent="0.2">
      <c r="B13" s="96" t="s">
        <v>48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">
      <c r="B14" s="18" t="s">
        <v>61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63</v>
      </c>
      <c r="C15" s="18" t="s">
        <v>64</v>
      </c>
      <c r="D15" s="16">
        <v>100</v>
      </c>
      <c r="E15" s="30">
        <v>0.96</v>
      </c>
      <c r="F15" s="30">
        <v>0.2</v>
      </c>
      <c r="G15" s="30">
        <v>8</v>
      </c>
      <c r="H15" s="31">
        <v>38</v>
      </c>
      <c r="I15" s="31">
        <v>18</v>
      </c>
      <c r="J15" s="16">
        <v>399</v>
      </c>
      <c r="K15" s="78"/>
    </row>
    <row r="16" spans="2:12" s="78" customFormat="1" x14ac:dyDescent="0.2">
      <c r="B16" s="17" t="s">
        <v>50</v>
      </c>
      <c r="C16" s="17"/>
      <c r="D16" s="95">
        <f t="shared" ref="D16:I16" si="1">SUM(D14:D14)</f>
        <v>25</v>
      </c>
      <c r="E16" s="79">
        <f t="shared" si="1"/>
        <v>1</v>
      </c>
      <c r="F16" s="79">
        <f t="shared" si="1"/>
        <v>8.7799999999999994</v>
      </c>
      <c r="G16" s="79">
        <f t="shared" si="1"/>
        <v>13.6</v>
      </c>
      <c r="H16" s="80">
        <f t="shared" si="1"/>
        <v>137</v>
      </c>
      <c r="I16" s="80">
        <f t="shared" si="1"/>
        <v>20</v>
      </c>
      <c r="J16" s="81"/>
      <c r="K16" s="27"/>
    </row>
    <row r="17" spans="2:15" x14ac:dyDescent="0.2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  <c r="K17" s="52"/>
    </row>
    <row r="18" spans="2:15" s="52" customFormat="1" x14ac:dyDescent="0.2">
      <c r="B18" s="59" t="s">
        <v>38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">
      <c r="B19" s="59" t="s">
        <v>39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">
      <c r="B20" s="59" t="s">
        <v>42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K20" s="53"/>
      <c r="N20" s="27"/>
      <c r="O20" s="27"/>
    </row>
    <row r="21" spans="2:15" s="53" customFormat="1" x14ac:dyDescent="0.2">
      <c r="B21" s="83" t="s">
        <v>55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56</v>
      </c>
      <c r="K21" s="52"/>
      <c r="N21" s="52"/>
      <c r="O21" s="52"/>
    </row>
    <row r="22" spans="2:15" s="52" customFormat="1" x14ac:dyDescent="0.2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K22" s="69"/>
      <c r="N22" s="53"/>
      <c r="O22" s="53"/>
    </row>
    <row r="23" spans="2:15" s="69" customFormat="1" x14ac:dyDescent="0.2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K23" s="27"/>
      <c r="N23" s="52"/>
      <c r="O23" s="52"/>
    </row>
    <row r="24" spans="2:15" x14ac:dyDescent="0.2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">
      <c r="B25" s="111" t="s">
        <v>1</v>
      </c>
      <c r="C25" s="112"/>
      <c r="D25" s="112"/>
      <c r="E25" s="112"/>
      <c r="F25" s="112"/>
      <c r="G25" s="112"/>
      <c r="H25" s="112"/>
      <c r="I25" s="112"/>
      <c r="J25" s="113"/>
      <c r="K25" s="52"/>
      <c r="N25" s="52"/>
      <c r="O25" s="52"/>
    </row>
    <row r="26" spans="2:15" s="52" customFormat="1" ht="27" x14ac:dyDescent="0.2">
      <c r="B26" s="59" t="s">
        <v>46</v>
      </c>
      <c r="C26" s="59" t="s">
        <v>45</v>
      </c>
      <c r="D26" s="54">
        <v>170</v>
      </c>
      <c r="E26" s="60">
        <v>28.9</v>
      </c>
      <c r="F26" s="60">
        <v>20.3</v>
      </c>
      <c r="G26" s="60">
        <v>43.2</v>
      </c>
      <c r="H26" s="61">
        <f>(E26+G26)*4+F26*9</f>
        <v>471.1</v>
      </c>
      <c r="I26" s="62">
        <v>46.546599999999998</v>
      </c>
      <c r="J26" s="54">
        <v>366</v>
      </c>
      <c r="K26" s="53"/>
      <c r="N26" s="27"/>
      <c r="O26" s="27"/>
    </row>
    <row r="27" spans="2:15" s="53" customFormat="1" ht="15.75" x14ac:dyDescent="0.2">
      <c r="B27" s="12" t="s">
        <v>51</v>
      </c>
      <c r="C27" s="12" t="s">
        <v>52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K27" s="27"/>
      <c r="N27" s="27"/>
      <c r="O27" s="27"/>
    </row>
    <row r="28" spans="2:15" x14ac:dyDescent="0.2">
      <c r="B28" s="65" t="s">
        <v>15</v>
      </c>
      <c r="C28" s="65"/>
      <c r="D28" s="58">
        <f t="shared" ref="D28:I28" si="4">SUM(D26:D27)</f>
        <v>370</v>
      </c>
      <c r="E28" s="57">
        <f t="shared" si="4"/>
        <v>29.099999999999998</v>
      </c>
      <c r="F28" s="57">
        <f t="shared" si="4"/>
        <v>20.3</v>
      </c>
      <c r="G28" s="57">
        <f t="shared" si="4"/>
        <v>52.5</v>
      </c>
      <c r="H28" s="58">
        <f t="shared" si="4"/>
        <v>509.1</v>
      </c>
      <c r="I28" s="58">
        <f t="shared" si="4"/>
        <v>48.546599999999998</v>
      </c>
      <c r="J28" s="54"/>
      <c r="N28" s="53"/>
      <c r="O28" s="53"/>
    </row>
    <row r="29" spans="2:15" x14ac:dyDescent="0.2">
      <c r="B29" s="111" t="s">
        <v>2</v>
      </c>
      <c r="C29" s="112"/>
      <c r="D29" s="112"/>
      <c r="E29" s="112"/>
      <c r="F29" s="112"/>
      <c r="G29" s="112"/>
      <c r="H29" s="112"/>
      <c r="I29" s="112"/>
      <c r="J29" s="113"/>
      <c r="K29" s="52"/>
      <c r="N29" s="94"/>
      <c r="O29" s="94"/>
    </row>
    <row r="30" spans="2:15" s="52" customFormat="1" x14ac:dyDescent="0.2">
      <c r="B30" s="59" t="s">
        <v>57</v>
      </c>
      <c r="C30" s="59" t="s">
        <v>31</v>
      </c>
      <c r="D30" s="54">
        <v>240</v>
      </c>
      <c r="E30" s="60">
        <v>17.8</v>
      </c>
      <c r="F30" s="60">
        <v>17.8</v>
      </c>
      <c r="G30" s="60">
        <v>32.6</v>
      </c>
      <c r="H30" s="61">
        <v>362</v>
      </c>
      <c r="I30" s="62">
        <v>52</v>
      </c>
      <c r="J30" s="63">
        <v>492</v>
      </c>
      <c r="K30" s="53"/>
      <c r="N30" s="27"/>
      <c r="O30" s="27"/>
    </row>
    <row r="31" spans="2:15" s="53" customFormat="1" x14ac:dyDescent="0.2">
      <c r="B31" s="59" t="s">
        <v>40</v>
      </c>
      <c r="C31" s="59" t="s">
        <v>41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K31" s="52"/>
      <c r="N31" s="27"/>
      <c r="O31" s="27"/>
    </row>
    <row r="32" spans="2:15" s="52" customFormat="1" ht="14.25" customHeight="1" x14ac:dyDescent="0.2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K32" s="53"/>
      <c r="N32" s="27"/>
      <c r="O32" s="27"/>
    </row>
    <row r="33" spans="1:26" s="53" customFormat="1" x14ac:dyDescent="0.2">
      <c r="B33" s="18" t="s">
        <v>21</v>
      </c>
      <c r="C33" s="18" t="s">
        <v>58</v>
      </c>
      <c r="D33" s="16">
        <v>100</v>
      </c>
      <c r="E33" s="30">
        <v>7.9</v>
      </c>
      <c r="F33" s="30">
        <v>1</v>
      </c>
      <c r="G33" s="30">
        <v>48.33</v>
      </c>
      <c r="H33" s="31">
        <v>234</v>
      </c>
      <c r="I33" s="31">
        <v>5</v>
      </c>
      <c r="J33" s="16">
        <v>366</v>
      </c>
      <c r="K33" s="52"/>
      <c r="N33" s="27"/>
      <c r="O33" s="27"/>
    </row>
    <row r="34" spans="1:26" s="52" customFormat="1" x14ac:dyDescent="0.2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K34" s="27"/>
      <c r="N34" s="27"/>
      <c r="O34" s="27"/>
    </row>
    <row r="35" spans="1:26" x14ac:dyDescent="0.2">
      <c r="B35" s="65" t="s">
        <v>17</v>
      </c>
      <c r="C35" s="65"/>
      <c r="D35" s="67">
        <f t="shared" ref="D35:I35" si="5">SUM(D30:D34)</f>
        <v>610</v>
      </c>
      <c r="E35" s="66">
        <f t="shared" si="5"/>
        <v>26.9</v>
      </c>
      <c r="F35" s="66">
        <f t="shared" si="5"/>
        <v>28.6</v>
      </c>
      <c r="G35" s="66">
        <f t="shared" si="5"/>
        <v>95.03</v>
      </c>
      <c r="H35" s="67">
        <f t="shared" si="5"/>
        <v>745.7</v>
      </c>
      <c r="I35" s="67">
        <f t="shared" si="5"/>
        <v>69.8</v>
      </c>
      <c r="J35" s="54"/>
    </row>
    <row r="36" spans="1:26" x14ac:dyDescent="0.2">
      <c r="B36" s="111" t="s">
        <v>3</v>
      </c>
      <c r="C36" s="112"/>
      <c r="D36" s="112"/>
      <c r="E36" s="112"/>
      <c r="F36" s="112"/>
      <c r="G36" s="112"/>
      <c r="H36" s="112"/>
      <c r="I36" s="112"/>
      <c r="J36" s="113"/>
      <c r="K36" s="53"/>
    </row>
    <row r="37" spans="1:26" s="53" customFormat="1" x14ac:dyDescent="0.2">
      <c r="B37" s="18" t="s">
        <v>53</v>
      </c>
      <c r="C37" s="18" t="s">
        <v>52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">
      <c r="A38" s="70"/>
      <c r="B38" s="18" t="s">
        <v>21</v>
      </c>
      <c r="C38" s="18" t="s">
        <v>58</v>
      </c>
      <c r="D38" s="16">
        <v>50</v>
      </c>
      <c r="E38" s="30">
        <v>4.25</v>
      </c>
      <c r="F38" s="30">
        <v>1.65</v>
      </c>
      <c r="G38" s="30">
        <v>24.15</v>
      </c>
      <c r="H38" s="31">
        <v>125</v>
      </c>
      <c r="I38" s="31" t="s">
        <v>12</v>
      </c>
      <c r="J38" s="16">
        <v>366</v>
      </c>
      <c r="K38" s="27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68" t="s">
        <v>22</v>
      </c>
      <c r="C39" s="68"/>
      <c r="D39" s="67">
        <f t="shared" ref="D39:I39" si="6">SUM(D37:D38)</f>
        <v>250</v>
      </c>
      <c r="E39" s="66">
        <f t="shared" si="6"/>
        <v>7.85</v>
      </c>
      <c r="F39" s="66">
        <f t="shared" si="6"/>
        <v>4.75</v>
      </c>
      <c r="G39" s="66">
        <f t="shared" si="6"/>
        <v>37.75</v>
      </c>
      <c r="H39" s="67">
        <f t="shared" si="6"/>
        <v>221.7</v>
      </c>
      <c r="I39" s="67">
        <f t="shared" si="6"/>
        <v>10.44</v>
      </c>
      <c r="J39" s="54"/>
    </row>
    <row r="40" spans="1:26" x14ac:dyDescent="0.2">
      <c r="B40" s="19" t="s">
        <v>18</v>
      </c>
      <c r="C40" s="19"/>
      <c r="D40" s="23">
        <f t="shared" ref="D40:I40" si="7">SUM(D12,D16,D24,D28,D35,D39)</f>
        <v>2545</v>
      </c>
      <c r="E40" s="23">
        <f t="shared" si="7"/>
        <v>107.25</v>
      </c>
      <c r="F40" s="23">
        <f t="shared" si="7"/>
        <v>102.35</v>
      </c>
      <c r="G40" s="23">
        <f t="shared" si="7"/>
        <v>423.13</v>
      </c>
      <c r="H40" s="23">
        <f t="shared" si="7"/>
        <v>3041.2</v>
      </c>
      <c r="I40" s="23">
        <f t="shared" si="7"/>
        <v>268.54660000000001</v>
      </c>
      <c r="J40" s="16"/>
      <c r="K40" s="53"/>
    </row>
    <row r="41" spans="1:26" x14ac:dyDescent="0.2">
      <c r="B41" s="114"/>
      <c r="C41" s="115"/>
      <c r="D41" s="115"/>
      <c r="E41" s="115"/>
      <c r="F41" s="115"/>
      <c r="G41" s="115"/>
      <c r="H41" s="115"/>
      <c r="I41" s="115"/>
      <c r="J41" s="116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7:J17"/>
    <mergeCell ref="B25:J25"/>
    <mergeCell ref="B29:J29"/>
    <mergeCell ref="B36:J36"/>
    <mergeCell ref="B41:J41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L14" sqref="L14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75" x14ac:dyDescent="0.25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75" x14ac:dyDescent="0.25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62</v>
      </c>
    </row>
    <row r="4" spans="2:12" s="33" customFormat="1" ht="15.75" x14ac:dyDescent="0.25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75" x14ac:dyDescent="0.2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75" x14ac:dyDescent="0.2">
      <c r="B7" s="25"/>
      <c r="C7" s="103" t="s">
        <v>43</v>
      </c>
      <c r="D7" s="104"/>
      <c r="E7" s="104"/>
      <c r="F7" s="104"/>
      <c r="G7" s="105"/>
      <c r="H7" s="41"/>
      <c r="I7" s="41"/>
      <c r="J7" s="4"/>
    </row>
    <row r="8" spans="2:12" x14ac:dyDescent="0.2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12" t="s">
        <v>54</v>
      </c>
      <c r="C9" s="12" t="s">
        <v>47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59</v>
      </c>
      <c r="C11" s="15" t="s">
        <v>28</v>
      </c>
      <c r="D11" s="16">
        <v>80</v>
      </c>
      <c r="E11" s="16">
        <v>5.6</v>
      </c>
      <c r="F11" s="16">
        <v>9</v>
      </c>
      <c r="G11" s="16">
        <v>33.9</v>
      </c>
      <c r="H11" s="14">
        <v>239</v>
      </c>
      <c r="I11" s="14">
        <v>9</v>
      </c>
      <c r="J11" s="16" t="s">
        <v>60</v>
      </c>
    </row>
    <row r="12" spans="2:12" x14ac:dyDescent="0.2">
      <c r="B12" s="17" t="s">
        <v>20</v>
      </c>
      <c r="C12" s="17"/>
      <c r="D12" s="23">
        <f t="shared" ref="D12:I12" si="0">SUM(D9:D11)</f>
        <v>580</v>
      </c>
      <c r="E12" s="28">
        <f t="shared" si="0"/>
        <v>19.7</v>
      </c>
      <c r="F12" s="28">
        <f t="shared" si="0"/>
        <v>25.5</v>
      </c>
      <c r="G12" s="28">
        <f t="shared" si="0"/>
        <v>91</v>
      </c>
      <c r="H12" s="29">
        <f t="shared" si="0"/>
        <v>673</v>
      </c>
      <c r="I12" s="29">
        <f t="shared" si="0"/>
        <v>40</v>
      </c>
      <c r="J12" s="16"/>
    </row>
    <row r="13" spans="2:12" s="53" customFormat="1" x14ac:dyDescent="0.2">
      <c r="B13" s="96" t="s">
        <v>48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">
      <c r="B14" s="18" t="s">
        <v>61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63</v>
      </c>
      <c r="C15" s="18" t="s">
        <v>64</v>
      </c>
      <c r="D15" s="16">
        <v>100</v>
      </c>
      <c r="E15" s="30">
        <v>0.96</v>
      </c>
      <c r="F15" s="30">
        <v>0.2</v>
      </c>
      <c r="G15" s="30">
        <v>8</v>
      </c>
      <c r="H15" s="31">
        <v>38</v>
      </c>
      <c r="I15" s="31">
        <v>18</v>
      </c>
      <c r="J15" s="16">
        <v>399</v>
      </c>
    </row>
    <row r="16" spans="2:12" s="78" customFormat="1" x14ac:dyDescent="0.2">
      <c r="B16" s="17" t="s">
        <v>50</v>
      </c>
      <c r="C16" s="17"/>
      <c r="D16" s="95">
        <f t="shared" ref="D16:I16" si="1">SUM(D14:D14)</f>
        <v>25</v>
      </c>
      <c r="E16" s="79">
        <f t="shared" si="1"/>
        <v>1</v>
      </c>
      <c r="F16" s="79">
        <f t="shared" si="1"/>
        <v>8.7799999999999994</v>
      </c>
      <c r="G16" s="79">
        <f t="shared" si="1"/>
        <v>13.6</v>
      </c>
      <c r="H16" s="80">
        <f t="shared" si="1"/>
        <v>137</v>
      </c>
      <c r="I16" s="80">
        <f t="shared" si="1"/>
        <v>20</v>
      </c>
      <c r="J16" s="81"/>
    </row>
    <row r="17" spans="2:17" x14ac:dyDescent="0.2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">
      <c r="B18" s="12" t="s">
        <v>38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">
      <c r="B19" s="12" t="s">
        <v>39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">
      <c r="B20" s="12" t="s">
        <v>42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2">(E20+G20)*4+F20*9</f>
        <v>164.7</v>
      </c>
      <c r="I20" s="20">
        <v>63.459600000000002</v>
      </c>
      <c r="J20" s="21">
        <v>451</v>
      </c>
    </row>
    <row r="21" spans="2:17" s="53" customFormat="1" x14ac:dyDescent="0.2">
      <c r="B21" s="12" t="s">
        <v>55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56</v>
      </c>
    </row>
    <row r="22" spans="2:17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2"/>
        <v>126.5</v>
      </c>
      <c r="I22" s="20">
        <v>4</v>
      </c>
      <c r="J22" s="21" t="s">
        <v>13</v>
      </c>
    </row>
    <row r="23" spans="2:17" x14ac:dyDescent="0.2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2"/>
        <v>351.1</v>
      </c>
      <c r="I23" s="31">
        <v>7</v>
      </c>
      <c r="J23" s="16">
        <v>366</v>
      </c>
    </row>
    <row r="24" spans="2:17" x14ac:dyDescent="0.2">
      <c r="B24" s="17" t="s">
        <v>14</v>
      </c>
      <c r="C24" s="17"/>
      <c r="D24" s="23">
        <f t="shared" ref="D24:I24" si="3">SUM(D18:D23)</f>
        <v>980</v>
      </c>
      <c r="E24" s="28">
        <f t="shared" si="3"/>
        <v>30.6</v>
      </c>
      <c r="F24" s="28">
        <f t="shared" si="3"/>
        <v>20.7</v>
      </c>
      <c r="G24" s="28">
        <f t="shared" si="3"/>
        <v>170.6</v>
      </c>
      <c r="H24" s="29">
        <f t="shared" si="3"/>
        <v>991.30000000000007</v>
      </c>
      <c r="I24" s="29">
        <f t="shared" si="3"/>
        <v>107.45959999999999</v>
      </c>
      <c r="J24" s="16"/>
    </row>
    <row r="25" spans="2:17" x14ac:dyDescent="0.2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ht="27" x14ac:dyDescent="0.2">
      <c r="B26" s="12" t="s">
        <v>46</v>
      </c>
      <c r="C26" s="12" t="s">
        <v>45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  <c r="N26" s="53"/>
      <c r="O26" s="53"/>
      <c r="P26" s="53"/>
      <c r="Q26" s="53"/>
    </row>
    <row r="27" spans="2:17" s="53" customFormat="1" ht="15.75" x14ac:dyDescent="0.2">
      <c r="B27" s="12" t="s">
        <v>51</v>
      </c>
      <c r="C27" s="12" t="s">
        <v>52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">
      <c r="B28" s="19" t="s">
        <v>15</v>
      </c>
      <c r="C28" s="19"/>
      <c r="D28" s="29">
        <f t="shared" ref="D28:I28" si="4">SUM(D26:D27)</f>
        <v>430</v>
      </c>
      <c r="E28" s="28">
        <f t="shared" si="4"/>
        <v>39.300000000000004</v>
      </c>
      <c r="F28" s="28">
        <f t="shared" si="4"/>
        <v>27.46</v>
      </c>
      <c r="G28" s="28">
        <f t="shared" si="4"/>
        <v>67.739999999999995</v>
      </c>
      <c r="H28" s="29">
        <f t="shared" si="4"/>
        <v>730</v>
      </c>
      <c r="I28" s="29">
        <f t="shared" si="4"/>
        <v>65</v>
      </c>
      <c r="J28" s="16"/>
    </row>
    <row r="29" spans="2:17" x14ac:dyDescent="0.2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">
      <c r="B30" s="12" t="s">
        <v>57</v>
      </c>
      <c r="C30" s="12" t="s">
        <v>31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61</v>
      </c>
      <c r="J30" s="21">
        <v>492</v>
      </c>
    </row>
    <row r="31" spans="2:17" x14ac:dyDescent="0.2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17</v>
      </c>
      <c r="C35" s="19"/>
      <c r="D35" s="23">
        <f t="shared" ref="D35:I35" si="5">SUM(D30:D34)</f>
        <v>710</v>
      </c>
      <c r="E35" s="42">
        <f t="shared" si="5"/>
        <v>31.97</v>
      </c>
      <c r="F35" s="42">
        <f t="shared" si="5"/>
        <v>32.870000000000005</v>
      </c>
      <c r="G35" s="42">
        <f t="shared" si="5"/>
        <v>113.44</v>
      </c>
      <c r="H35" s="23">
        <f t="shared" si="5"/>
        <v>877.7</v>
      </c>
      <c r="I35" s="23">
        <f t="shared" si="5"/>
        <v>81.8</v>
      </c>
      <c r="J35" s="16"/>
    </row>
    <row r="36" spans="1:26" x14ac:dyDescent="0.2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">
      <c r="B37" s="18" t="s">
        <v>53</v>
      </c>
      <c r="C37" s="18" t="s">
        <v>52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">
      <c r="A38" s="70"/>
      <c r="B38" s="55" t="s">
        <v>21</v>
      </c>
      <c r="C38" s="55" t="s">
        <v>58</v>
      </c>
      <c r="D38" s="91">
        <v>50</v>
      </c>
      <c r="E38" s="92">
        <v>4.25</v>
      </c>
      <c r="F38" s="92">
        <v>1.65</v>
      </c>
      <c r="G38" s="92">
        <v>24.15</v>
      </c>
      <c r="H38" s="93">
        <v>125</v>
      </c>
      <c r="I38" s="93" t="s">
        <v>12</v>
      </c>
      <c r="J38" s="91">
        <v>366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22" t="s">
        <v>22</v>
      </c>
      <c r="C39" s="22"/>
      <c r="D39" s="23">
        <f t="shared" ref="D39:I39" si="6">SUM(D37:D38)</f>
        <v>250</v>
      </c>
      <c r="E39" s="42">
        <f t="shared" si="6"/>
        <v>7.85</v>
      </c>
      <c r="F39" s="42">
        <f t="shared" si="6"/>
        <v>4.75</v>
      </c>
      <c r="G39" s="42">
        <f t="shared" si="6"/>
        <v>37.75</v>
      </c>
      <c r="H39" s="23">
        <f t="shared" si="6"/>
        <v>221.7</v>
      </c>
      <c r="I39" s="23">
        <f t="shared" si="6"/>
        <v>10.44</v>
      </c>
      <c r="J39" s="16"/>
    </row>
    <row r="40" spans="1:26" x14ac:dyDescent="0.2">
      <c r="B40" s="19" t="s">
        <v>18</v>
      </c>
      <c r="C40" s="19"/>
      <c r="D40" s="23">
        <f t="shared" ref="D40:I40" si="7">SUM(D12,D16,D24,D28,D35,D39)</f>
        <v>2975</v>
      </c>
      <c r="E40" s="23">
        <f t="shared" si="7"/>
        <v>130.41999999999999</v>
      </c>
      <c r="F40" s="23">
        <f t="shared" si="7"/>
        <v>120.06</v>
      </c>
      <c r="G40" s="23">
        <f t="shared" si="7"/>
        <v>494.13</v>
      </c>
      <c r="H40" s="23">
        <f t="shared" si="7"/>
        <v>3630.7</v>
      </c>
      <c r="I40" s="23">
        <f t="shared" si="7"/>
        <v>324.69959999999998</v>
      </c>
      <c r="J40" s="16"/>
    </row>
    <row r="41" spans="1:26" x14ac:dyDescent="0.2">
      <c r="B41" s="114"/>
      <c r="C41" s="115"/>
      <c r="D41" s="115"/>
      <c r="E41" s="115"/>
      <c r="F41" s="115"/>
      <c r="G41" s="115"/>
      <c r="H41" s="115"/>
      <c r="I41" s="115"/>
      <c r="J41" s="116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8:J8"/>
    <mergeCell ref="B41:J41"/>
    <mergeCell ref="B17:J17"/>
    <mergeCell ref="B25:J25"/>
    <mergeCell ref="B29:J29"/>
    <mergeCell ref="B36:J36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2026-04-09T15:08:39Z</dcterms:modified>
</cp:coreProperties>
</file>