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меню 7-11 лет" sheetId="2" r:id="rId1"/>
    <sheet name="меню 12 лет и старше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13" i="2" l="1"/>
  <c r="E13" i="2"/>
  <c r="F13" i="2"/>
  <c r="G13" i="2"/>
  <c r="I13" i="2"/>
  <c r="D38" i="5" l="1"/>
  <c r="E38" i="5"/>
  <c r="F38" i="5"/>
  <c r="G38" i="5"/>
  <c r="I38" i="5"/>
  <c r="D34" i="5"/>
  <c r="E34" i="5"/>
  <c r="F34" i="5"/>
  <c r="G34" i="5"/>
  <c r="I34" i="5"/>
  <c r="D26" i="5"/>
  <c r="E26" i="5"/>
  <c r="F26" i="5"/>
  <c r="G26" i="5"/>
  <c r="I26" i="5"/>
  <c r="D22" i="5"/>
  <c r="E22" i="5"/>
  <c r="F22" i="5"/>
  <c r="G22" i="5"/>
  <c r="I22" i="5"/>
  <c r="D16" i="5"/>
  <c r="E16" i="5"/>
  <c r="F16" i="5"/>
  <c r="G16" i="5"/>
  <c r="H16" i="5"/>
  <c r="I16" i="5"/>
  <c r="D13" i="5"/>
  <c r="E13" i="5"/>
  <c r="F13" i="5"/>
  <c r="G13" i="5"/>
  <c r="I13" i="5"/>
  <c r="D38" i="2"/>
  <c r="E38" i="2"/>
  <c r="F38" i="2"/>
  <c r="G38" i="2"/>
  <c r="I38" i="2"/>
  <c r="D34" i="2"/>
  <c r="E34" i="2"/>
  <c r="F34" i="2"/>
  <c r="G34" i="2"/>
  <c r="I34" i="2"/>
  <c r="D26" i="2"/>
  <c r="E26" i="2"/>
  <c r="F26" i="2"/>
  <c r="G26" i="2"/>
  <c r="I26" i="2"/>
  <c r="E22" i="2"/>
  <c r="F22" i="2"/>
  <c r="G22" i="2"/>
  <c r="I22" i="2"/>
  <c r="D16" i="2"/>
  <c r="E16" i="2"/>
  <c r="F16" i="2"/>
  <c r="G16" i="2"/>
  <c r="H16" i="2"/>
  <c r="I16" i="2"/>
  <c r="I39" i="2" l="1"/>
  <c r="G39" i="5"/>
  <c r="F39" i="5"/>
  <c r="I39" i="5"/>
  <c r="G39" i="2"/>
  <c r="F39" i="2"/>
  <c r="H38" i="5"/>
  <c r="H38" i="2"/>
  <c r="H33" i="5"/>
  <c r="H34" i="5" s="1"/>
  <c r="H24" i="5"/>
  <c r="H26" i="5" s="1"/>
  <c r="H24" i="2"/>
  <c r="H26" i="2" s="1"/>
  <c r="H11" i="2" l="1"/>
  <c r="H13" i="2" s="1"/>
  <c r="D39" i="5" l="1"/>
  <c r="E39" i="5" l="1"/>
  <c r="H33" i="2"/>
  <c r="H34" i="2" s="1"/>
  <c r="H20" i="2"/>
  <c r="H22" i="2" s="1"/>
  <c r="H39" i="2" s="1"/>
  <c r="E39" i="2" l="1"/>
  <c r="D39" i="2"/>
  <c r="H9" i="5"/>
  <c r="H13" i="5" s="1"/>
  <c r="H20" i="5" l="1"/>
  <c r="H22" i="5" s="1"/>
  <c r="H39" i="5" s="1"/>
</calcChain>
</file>

<file path=xl/sharedStrings.xml><?xml version="1.0" encoding="utf-8"?>
<sst xmlns="http://schemas.openxmlformats.org/spreadsheetml/2006/main" count="140" uniqueCount="65">
  <si>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</si>
  <si>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</si>
  <si>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</si>
  <si>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</si>
  <si>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</si>
  <si>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</si>
  <si>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</si>
  <si>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</si>
  <si>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</si>
  <si>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</si>
  <si>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</si>
  <si>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</si>
  <si>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</si>
  <si>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</si>
  <si>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</si>
  <si>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</si>
  <si>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</si>
  <si>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</si>
  <si>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</si>
  <si>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</si>
  <si>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</si>
  <si>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</si>
  <si>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</si>
  <si>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</si>
  <si>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</si>
  <si>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</si>
  <si>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</si>
  <si>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</si>
  <si>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</si>
  <si>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</si>
  <si>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</si>
  <si>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</si>
  <si>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</si>
  <si>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</si>
  <si>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</si>
  <si>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</si>
  <si>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</si>
  <si>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</si>
  <si>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</si>
  <si>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</si>
  <si>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</si>
  <si>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</si>
  <si>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</si>
  <si>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</si>
  <si>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</si>
  <si>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</si>
  <si>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</si>
  <si>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</si>
  <si>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</si>
  <si>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</si>
  <si>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</si>
  <si>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</si>
  <si>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</si>
  <si>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</si>
  <si>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</si>
  <si>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Яйцо отварное</t>
  </si>
  <si>
    <t>Хлеб белый</t>
  </si>
  <si>
    <t>Булочка сдобная</t>
  </si>
  <si>
    <t>Суп фасолевый</t>
  </si>
  <si>
    <t>Салат из белокочан.капусты</t>
  </si>
  <si>
    <t>Мандарин</t>
  </si>
  <si>
    <t>Фрукт</t>
  </si>
  <si>
    <t>08.04.2026г.</t>
  </si>
  <si>
    <t>Пряник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</si>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</sst>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workbookViewId="0">
      <selection activeCell="B25" sqref="B25:D2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8"/>
      <c r="G1" s="128"/>
      <c r="H1" s="128"/>
      <c r="I1" s="128"/>
      <c r="J1" s="128"/>
    </row>
    <row r="2" spans="2:12" s="12" customFormat="1" ht="15.75" x14ac:dyDescent="0.25">
      <c r="B2" s="3"/>
      <c r="C2" s="3"/>
      <c r="D2" s="13"/>
      <c r="E2" s="2"/>
      <c r="F2" s="129"/>
      <c r="G2" s="129"/>
      <c r="H2" s="129"/>
      <c r="I2" s="129"/>
      <c r="J2" s="129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62</v>
      </c>
    </row>
    <row r="4" spans="2:12" s="12" customFormat="1" ht="15.75" x14ac:dyDescent="0.25">
      <c r="B4" s="130"/>
      <c r="C4" s="130"/>
      <c r="D4" s="130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31" t="s">
        <v>6</v>
      </c>
      <c r="E5" s="133" t="s">
        <v>7</v>
      </c>
      <c r="F5" s="133"/>
      <c r="G5" s="133"/>
      <c r="H5" s="134" t="s">
        <v>8</v>
      </c>
      <c r="I5" s="62" t="s">
        <v>28</v>
      </c>
      <c r="J5" s="135" t="s">
        <v>9</v>
      </c>
    </row>
    <row r="6" spans="2:12" ht="15.75" x14ac:dyDescent="0.2">
      <c r="B6" s="28"/>
      <c r="C6" s="29"/>
      <c r="D6" s="132"/>
      <c r="E6" s="59" t="s">
        <v>10</v>
      </c>
      <c r="F6" s="59" t="s">
        <v>11</v>
      </c>
      <c r="G6" s="59" t="s">
        <v>12</v>
      </c>
      <c r="H6" s="134"/>
      <c r="I6" s="60"/>
      <c r="J6" s="135"/>
    </row>
    <row r="7" spans="2:12" ht="15.75" x14ac:dyDescent="0.2">
      <c r="B7" s="97"/>
      <c r="C7" s="136" t="s">
        <v>53</v>
      </c>
      <c r="D7" s="137"/>
      <c r="E7" s="137"/>
      <c r="F7" s="137"/>
      <c r="G7" s="138"/>
      <c r="H7" s="15"/>
      <c r="I7" s="15"/>
      <c r="J7" s="17"/>
    </row>
    <row r="8" spans="2:12" x14ac:dyDescent="0.2">
      <c r="B8" s="127" t="s">
        <v>20</v>
      </c>
      <c r="C8" s="127"/>
      <c r="D8" s="127"/>
      <c r="E8" s="127"/>
      <c r="F8" s="127"/>
      <c r="G8" s="127"/>
      <c r="H8" s="127"/>
      <c r="I8" s="127"/>
      <c r="J8" s="127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51</v>
      </c>
    </row>
    <row r="12" spans="2:12" s="66" customFormat="1" x14ac:dyDescent="0.2">
      <c r="B12" s="30" t="s">
        <v>55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0">
        <f t="shared" ref="D13:I13" si="0">SUM(D9:D12)</f>
        <v>510</v>
      </c>
      <c r="E13" s="41">
        <f t="shared" si="0"/>
        <v>21.490000000000002</v>
      </c>
      <c r="F13" s="41">
        <f t="shared" si="0"/>
        <v>25.21</v>
      </c>
      <c r="G13" s="41">
        <f t="shared" si="0"/>
        <v>80.44</v>
      </c>
      <c r="H13" s="42">
        <f t="shared" si="0"/>
        <v>634.74</v>
      </c>
      <c r="I13" s="42">
        <f t="shared" si="0"/>
        <v>45.553199999999997</v>
      </c>
      <c r="J13" s="31"/>
    </row>
    <row r="14" spans="2:12" x14ac:dyDescent="0.2">
      <c r="B14" s="118" t="s">
        <v>0</v>
      </c>
      <c r="C14" s="119"/>
      <c r="D14" s="119"/>
      <c r="E14" s="119"/>
      <c r="F14" s="119"/>
      <c r="G14" s="119"/>
      <c r="H14" s="119"/>
      <c r="I14" s="119"/>
      <c r="J14" s="120"/>
    </row>
    <row r="15" spans="2:12" s="66" customFormat="1" x14ac:dyDescent="0.2">
      <c r="B15" s="36" t="s">
        <v>60</v>
      </c>
      <c r="C15" s="36" t="s">
        <v>61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1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"/>
    </row>
    <row r="17" spans="2:11" x14ac:dyDescent="0.2">
      <c r="B17" s="118" t="s">
        <v>1</v>
      </c>
      <c r="C17" s="119"/>
      <c r="D17" s="119"/>
      <c r="E17" s="119"/>
      <c r="F17" s="119"/>
      <c r="G17" s="119"/>
      <c r="H17" s="119"/>
      <c r="I17" s="119"/>
      <c r="J17" s="120"/>
    </row>
    <row r="18" spans="2:11" x14ac:dyDescent="0.2">
      <c r="B18" s="30" t="s">
        <v>58</v>
      </c>
      <c r="C18" s="30" t="s">
        <v>31</v>
      </c>
      <c r="D18" s="39">
        <v>200</v>
      </c>
      <c r="E18" s="77">
        <v>5.8</v>
      </c>
      <c r="F18" s="77">
        <v>3.5</v>
      </c>
      <c r="G18" s="77">
        <v>24.6</v>
      </c>
      <c r="H18" s="78">
        <v>153</v>
      </c>
      <c r="I18" s="79">
        <v>8.5844000000000005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240</v>
      </c>
      <c r="E19" s="77">
        <v>25.03</v>
      </c>
      <c r="F19" s="77">
        <v>25.03</v>
      </c>
      <c r="G19" s="77">
        <v>40.58</v>
      </c>
      <c r="H19" s="78">
        <v>488</v>
      </c>
      <c r="I19" s="79">
        <v>109</v>
      </c>
      <c r="J19" s="80">
        <v>443</v>
      </c>
    </row>
    <row r="20" spans="2:11" x14ac:dyDescent="0.2">
      <c r="B20" s="30" t="s">
        <v>27</v>
      </c>
      <c r="C20" s="30" t="s">
        <v>34</v>
      </c>
      <c r="D20" s="89">
        <v>200</v>
      </c>
      <c r="E20" s="77">
        <v>0.5</v>
      </c>
      <c r="F20" s="77">
        <v>0.1</v>
      </c>
      <c r="G20" s="77">
        <v>30.9</v>
      </c>
      <c r="H20" s="90">
        <f t="shared" ref="H20" si="2">(E20+G20)*4+F20*9</f>
        <v>126.5</v>
      </c>
      <c r="I20" s="79">
        <v>4</v>
      </c>
      <c r="J20" s="80" t="s">
        <v>13</v>
      </c>
    </row>
    <row r="21" spans="2:11" ht="15.75" x14ac:dyDescent="0.2">
      <c r="B21" s="36" t="s">
        <v>22</v>
      </c>
      <c r="C21" s="36" t="s">
        <v>56</v>
      </c>
      <c r="D21" s="89">
        <v>120</v>
      </c>
      <c r="E21" s="93">
        <v>9.5</v>
      </c>
      <c r="F21" s="93">
        <v>1.2</v>
      </c>
      <c r="G21" s="93">
        <v>58</v>
      </c>
      <c r="H21" s="91">
        <v>281</v>
      </c>
      <c r="I21" s="48">
        <v>5</v>
      </c>
      <c r="J21" s="39">
        <v>366</v>
      </c>
    </row>
    <row r="22" spans="2:11" x14ac:dyDescent="0.2">
      <c r="B22" s="45" t="s">
        <v>15</v>
      </c>
      <c r="C22" s="45"/>
      <c r="D22" s="92">
        <f t="shared" ref="D22:I22" si="3">SUM(D18:D21)</f>
        <v>760</v>
      </c>
      <c r="E22" s="92">
        <f t="shared" si="3"/>
        <v>40.83</v>
      </c>
      <c r="F22" s="92">
        <f t="shared" si="3"/>
        <v>29.830000000000002</v>
      </c>
      <c r="G22" s="92">
        <f t="shared" si="3"/>
        <v>154.08000000000001</v>
      </c>
      <c r="H22" s="82">
        <f t="shared" si="3"/>
        <v>1048.5</v>
      </c>
      <c r="I22" s="82">
        <f t="shared" si="3"/>
        <v>126.5844</v>
      </c>
      <c r="J22" s="39"/>
    </row>
    <row r="23" spans="2:11" x14ac:dyDescent="0.2">
      <c r="B23" s="121" t="s">
        <v>2</v>
      </c>
      <c r="C23" s="122"/>
      <c r="D23" s="122"/>
      <c r="E23" s="122"/>
      <c r="F23" s="122"/>
      <c r="G23" s="122"/>
      <c r="H23" s="122"/>
      <c r="I23" s="122"/>
      <c r="J23" s="123"/>
    </row>
    <row r="24" spans="2:11" x14ac:dyDescent="0.2">
      <c r="B24" s="30" t="s">
        <v>57</v>
      </c>
      <c r="C24" s="30" t="s">
        <v>52</v>
      </c>
      <c r="D24" s="39">
        <v>100</v>
      </c>
      <c r="E24" s="77">
        <v>7.8</v>
      </c>
      <c r="F24" s="77">
        <v>8.5</v>
      </c>
      <c r="G24" s="77">
        <v>52.3</v>
      </c>
      <c r="H24" s="78">
        <f t="shared" ref="H24" si="4">(E24+G24)*4+F24*9</f>
        <v>316.89999999999998</v>
      </c>
      <c r="I24" s="79">
        <v>13</v>
      </c>
      <c r="J24" s="80">
        <v>85</v>
      </c>
    </row>
    <row r="25" spans="2:11" x14ac:dyDescent="0.2">
      <c r="B25" s="46" t="s">
        <v>17</v>
      </c>
      <c r="C25" s="46" t="s">
        <v>36</v>
      </c>
      <c r="D25" s="39">
        <v>200</v>
      </c>
      <c r="E25" s="47">
        <v>0.2</v>
      </c>
      <c r="F25" s="47">
        <v>0</v>
      </c>
      <c r="G25" s="47">
        <v>9.1</v>
      </c>
      <c r="H25" s="48">
        <v>37</v>
      </c>
      <c r="I25" s="48">
        <v>2</v>
      </c>
      <c r="J25" s="39">
        <v>685</v>
      </c>
    </row>
    <row r="26" spans="2:11" x14ac:dyDescent="0.2">
      <c r="B26" s="49" t="s">
        <v>16</v>
      </c>
      <c r="C26" s="49"/>
      <c r="D26" s="82">
        <f t="shared" ref="D26:I26" si="5">SUM(D24:D25)</f>
        <v>300</v>
      </c>
      <c r="E26" s="81">
        <f t="shared" si="5"/>
        <v>8</v>
      </c>
      <c r="F26" s="81">
        <f t="shared" si="5"/>
        <v>8.5</v>
      </c>
      <c r="G26" s="81">
        <f t="shared" si="5"/>
        <v>61.4</v>
      </c>
      <c r="H26" s="82">
        <f t="shared" si="5"/>
        <v>353.9</v>
      </c>
      <c r="I26" s="82">
        <f t="shared" si="5"/>
        <v>15</v>
      </c>
      <c r="J26" s="39"/>
    </row>
    <row r="27" spans="2:11" x14ac:dyDescent="0.2">
      <c r="B27" s="121" t="s">
        <v>3</v>
      </c>
      <c r="C27" s="122"/>
      <c r="D27" s="122"/>
      <c r="E27" s="122"/>
      <c r="F27" s="122"/>
      <c r="G27" s="122"/>
      <c r="H27" s="122"/>
      <c r="I27" s="122"/>
      <c r="J27" s="123"/>
    </row>
    <row r="28" spans="2:11" x14ac:dyDescent="0.2">
      <c r="B28" s="30" t="s">
        <v>48</v>
      </c>
      <c r="C28" s="30" t="s">
        <v>50</v>
      </c>
      <c r="D28" s="39">
        <v>110</v>
      </c>
      <c r="E28" s="77">
        <v>17.649999999999999</v>
      </c>
      <c r="F28" s="77">
        <v>14.58</v>
      </c>
      <c r="G28" s="77">
        <v>4.7</v>
      </c>
      <c r="H28" s="78">
        <v>221</v>
      </c>
      <c r="I28" s="79">
        <v>43</v>
      </c>
      <c r="J28" s="80">
        <v>301</v>
      </c>
    </row>
    <row r="29" spans="2:11" x14ac:dyDescent="0.2">
      <c r="B29" s="30" t="s">
        <v>49</v>
      </c>
      <c r="C29" s="30" t="s">
        <v>32</v>
      </c>
      <c r="D29" s="39">
        <v>150</v>
      </c>
      <c r="E29" s="77">
        <v>6.7</v>
      </c>
      <c r="F29" s="77">
        <v>5.3</v>
      </c>
      <c r="G29" s="77">
        <v>37.799999999999997</v>
      </c>
      <c r="H29" s="90">
        <v>226</v>
      </c>
      <c r="I29" s="79">
        <v>7</v>
      </c>
      <c r="J29" s="80">
        <v>297</v>
      </c>
    </row>
    <row r="30" spans="2:11" x14ac:dyDescent="0.2">
      <c r="B30" s="104" t="s">
        <v>59</v>
      </c>
      <c r="C30" s="104" t="s">
        <v>35</v>
      </c>
      <c r="D30" s="100">
        <v>60</v>
      </c>
      <c r="E30" s="100">
        <v>1.3</v>
      </c>
      <c r="F30" s="100">
        <v>2.7</v>
      </c>
      <c r="G30" s="100">
        <v>6.2</v>
      </c>
      <c r="H30" s="100">
        <v>54</v>
      </c>
      <c r="I30" s="100">
        <v>4</v>
      </c>
      <c r="J30" s="100">
        <v>43</v>
      </c>
      <c r="K30" s="66"/>
    </row>
    <row r="31" spans="2:11" x14ac:dyDescent="0.2">
      <c r="B31" s="46" t="s">
        <v>17</v>
      </c>
      <c r="C31" s="46" t="s">
        <v>36</v>
      </c>
      <c r="D31" s="39">
        <v>200</v>
      </c>
      <c r="E31" s="47">
        <v>0.2</v>
      </c>
      <c r="F31" s="47">
        <v>0</v>
      </c>
      <c r="G31" s="47">
        <v>9.1</v>
      </c>
      <c r="H31" s="48">
        <v>37</v>
      </c>
      <c r="I31" s="48">
        <v>2</v>
      </c>
      <c r="J31" s="39">
        <v>685</v>
      </c>
    </row>
    <row r="32" spans="2:11" ht="15.75" x14ac:dyDescent="0.2">
      <c r="B32" s="36" t="s">
        <v>14</v>
      </c>
      <c r="C32" s="36" t="s">
        <v>39</v>
      </c>
      <c r="D32" s="31">
        <v>100</v>
      </c>
      <c r="E32" s="96">
        <v>7.9</v>
      </c>
      <c r="F32" s="96">
        <v>1</v>
      </c>
      <c r="G32" s="96">
        <v>48.3</v>
      </c>
      <c r="H32" s="95">
        <v>246</v>
      </c>
      <c r="I32" s="43">
        <v>4.8</v>
      </c>
      <c r="J32" s="31">
        <v>366</v>
      </c>
    </row>
    <row r="33" spans="1:33" x14ac:dyDescent="0.2">
      <c r="B33" s="36" t="s">
        <v>26</v>
      </c>
      <c r="C33" s="36" t="s">
        <v>30</v>
      </c>
      <c r="D33" s="31">
        <v>10</v>
      </c>
      <c r="E33" s="37">
        <v>0.1</v>
      </c>
      <c r="F33" s="37">
        <v>8.3000000000000007</v>
      </c>
      <c r="G33" s="37">
        <v>0.1</v>
      </c>
      <c r="H33" s="94">
        <f>(E33+G33)*4+F33*9</f>
        <v>75.5</v>
      </c>
      <c r="I33" s="33">
        <v>5.8</v>
      </c>
      <c r="J33" s="31">
        <v>365</v>
      </c>
    </row>
    <row r="34" spans="1:33" x14ac:dyDescent="0.2">
      <c r="B34" s="45" t="s">
        <v>18</v>
      </c>
      <c r="C34" s="45"/>
      <c r="D34" s="50">
        <f t="shared" ref="D34:I34" si="6">SUM(D28:D33)</f>
        <v>630</v>
      </c>
      <c r="E34" s="98">
        <f t="shared" si="6"/>
        <v>33.85</v>
      </c>
      <c r="F34" s="98">
        <f t="shared" si="6"/>
        <v>31.88</v>
      </c>
      <c r="G34" s="98">
        <f t="shared" si="6"/>
        <v>106.19999999999999</v>
      </c>
      <c r="H34" s="50">
        <f t="shared" si="6"/>
        <v>859.5</v>
      </c>
      <c r="I34" s="50">
        <f t="shared" si="6"/>
        <v>66.599999999999994</v>
      </c>
      <c r="J34" s="31"/>
    </row>
    <row r="35" spans="1:33" x14ac:dyDescent="0.2">
      <c r="B35" s="121" t="s">
        <v>4</v>
      </c>
      <c r="C35" s="122"/>
      <c r="D35" s="122"/>
      <c r="E35" s="122"/>
      <c r="F35" s="122"/>
      <c r="G35" s="122"/>
      <c r="H35" s="122"/>
      <c r="I35" s="122"/>
      <c r="J35" s="123"/>
    </row>
    <row r="36" spans="1:33" x14ac:dyDescent="0.2">
      <c r="B36" s="108" t="s">
        <v>64</v>
      </c>
      <c r="C36" s="117" t="s">
        <v>34</v>
      </c>
      <c r="D36" s="111">
        <v>200</v>
      </c>
      <c r="E36" s="112">
        <v>5.7</v>
      </c>
      <c r="F36" s="112">
        <v>6.3</v>
      </c>
      <c r="G36" s="112">
        <v>7.8</v>
      </c>
      <c r="H36" s="109">
        <v>111</v>
      </c>
      <c r="I36" s="117">
        <v>18</v>
      </c>
      <c r="J36" s="105">
        <v>386</v>
      </c>
    </row>
    <row r="37" spans="1:33" x14ac:dyDescent="0.2">
      <c r="B37" s="113" t="s">
        <v>63</v>
      </c>
      <c r="C37" s="113" t="s">
        <v>63</v>
      </c>
      <c r="D37" s="114">
        <v>50</v>
      </c>
      <c r="E37" s="115">
        <v>3.84</v>
      </c>
      <c r="F37" s="115">
        <v>3.06</v>
      </c>
      <c r="G37" s="115">
        <v>48.75</v>
      </c>
      <c r="H37" s="116">
        <v>237.9</v>
      </c>
      <c r="I37" s="116" t="s">
        <v>54</v>
      </c>
      <c r="J37" s="114"/>
      <c r="K37" s="106"/>
    </row>
    <row r="38" spans="1:33" s="103" customFormat="1" x14ac:dyDescent="0.2">
      <c r="A38" s="102"/>
      <c r="B38" s="45" t="s">
        <v>24</v>
      </c>
      <c r="C38" s="45"/>
      <c r="D38" s="50">
        <f t="shared" ref="D38:I38" si="7">SUM(D36:D37)</f>
        <v>250</v>
      </c>
      <c r="E38" s="50">
        <f t="shared" si="7"/>
        <v>9.5399999999999991</v>
      </c>
      <c r="F38" s="50">
        <f t="shared" si="7"/>
        <v>9.36</v>
      </c>
      <c r="G38" s="50">
        <f t="shared" si="7"/>
        <v>56.55</v>
      </c>
      <c r="H38" s="50">
        <f t="shared" si="7"/>
        <v>348.9</v>
      </c>
      <c r="I38" s="50">
        <f t="shared" si="7"/>
        <v>18</v>
      </c>
      <c r="J38" s="31"/>
      <c r="K38" s="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x14ac:dyDescent="0.2">
      <c r="B39" s="51" t="s">
        <v>19</v>
      </c>
      <c r="C39" s="51"/>
      <c r="D39" s="52">
        <f t="shared" ref="D39:I39" si="8">D13+D16+D22+D26+D34+D38</f>
        <v>2550</v>
      </c>
      <c r="E39" s="107">
        <f t="shared" si="8"/>
        <v>114.66999999999999</v>
      </c>
      <c r="F39" s="107">
        <f t="shared" si="8"/>
        <v>104.98</v>
      </c>
      <c r="G39" s="107">
        <f t="shared" si="8"/>
        <v>466.67</v>
      </c>
      <c r="H39" s="107">
        <f t="shared" si="8"/>
        <v>3283.54</v>
      </c>
      <c r="I39" s="53">
        <f t="shared" si="8"/>
        <v>289.73759999999999</v>
      </c>
      <c r="J39" s="31"/>
    </row>
    <row r="40" spans="1:33" x14ac:dyDescent="0.2">
      <c r="B40" s="124"/>
      <c r="C40" s="125"/>
      <c r="D40" s="125"/>
      <c r="E40" s="125"/>
      <c r="F40" s="125"/>
      <c r="G40" s="125"/>
      <c r="H40" s="125"/>
      <c r="I40" s="125"/>
      <c r="J40" s="126"/>
    </row>
    <row r="41" spans="1:33" x14ac:dyDescent="0.2">
      <c r="B41" s="54"/>
      <c r="C41" s="54"/>
      <c r="D41" s="55"/>
      <c r="E41" s="56"/>
      <c r="F41" s="56"/>
      <c r="G41" s="56"/>
      <c r="H41" s="57"/>
      <c r="I41" s="57"/>
      <c r="J41" s="58"/>
    </row>
    <row r="42" spans="1:33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33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33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33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33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33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33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3:J23"/>
    <mergeCell ref="B27:J27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43" sqref="B43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75" x14ac:dyDescent="0.25">
      <c r="B1" s="1"/>
      <c r="C1" s="1"/>
      <c r="D1" s="1"/>
      <c r="E1" s="64"/>
      <c r="F1" s="139"/>
      <c r="G1" s="139"/>
      <c r="H1" s="139"/>
      <c r="I1" s="139"/>
      <c r="J1" s="139"/>
    </row>
    <row r="2" spans="2:12" s="65" customFormat="1" ht="15.75" x14ac:dyDescent="0.25">
      <c r="B2" s="3"/>
      <c r="C2" s="3"/>
      <c r="D2" s="3"/>
      <c r="E2" s="64"/>
      <c r="F2" s="140"/>
      <c r="G2" s="140"/>
      <c r="H2" s="140"/>
      <c r="I2" s="140"/>
      <c r="J2" s="140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62</v>
      </c>
    </row>
    <row r="4" spans="2:12" s="65" customFormat="1" ht="15.75" x14ac:dyDescent="0.25">
      <c r="B4" s="141"/>
      <c r="C4" s="141"/>
      <c r="D4" s="141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7" t="s">
        <v>6</v>
      </c>
      <c r="E5" s="149" t="s">
        <v>7</v>
      </c>
      <c r="F5" s="149"/>
      <c r="G5" s="149"/>
      <c r="H5" s="150" t="s">
        <v>8</v>
      </c>
      <c r="I5" s="73" t="s">
        <v>28</v>
      </c>
      <c r="J5" s="135" t="s">
        <v>9</v>
      </c>
    </row>
    <row r="6" spans="2:12" ht="15.75" x14ac:dyDescent="0.2">
      <c r="B6" s="28"/>
      <c r="C6" s="29"/>
      <c r="D6" s="148"/>
      <c r="E6" s="74" t="s">
        <v>10</v>
      </c>
      <c r="F6" s="74" t="s">
        <v>11</v>
      </c>
      <c r="G6" s="74" t="s">
        <v>12</v>
      </c>
      <c r="H6" s="150"/>
      <c r="I6" s="75"/>
      <c r="J6" s="135"/>
    </row>
    <row r="7" spans="2:12" ht="15.75" x14ac:dyDescent="0.2">
      <c r="B7" s="16"/>
      <c r="C7" s="136" t="s">
        <v>42</v>
      </c>
      <c r="D7" s="142"/>
      <c r="E7" s="142"/>
      <c r="F7" s="142"/>
      <c r="G7" s="143"/>
      <c r="H7" s="76"/>
      <c r="I7" s="76"/>
      <c r="J7" s="17"/>
    </row>
    <row r="8" spans="2:12" x14ac:dyDescent="0.2">
      <c r="B8" s="151" t="s">
        <v>20</v>
      </c>
      <c r="C8" s="151"/>
      <c r="D8" s="151"/>
      <c r="E8" s="151"/>
      <c r="F8" s="151"/>
      <c r="G8" s="151"/>
      <c r="H8" s="151"/>
      <c r="I8" s="151"/>
      <c r="J8" s="151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104" t="s">
        <v>56</v>
      </c>
      <c r="D11" s="100">
        <v>80</v>
      </c>
      <c r="E11" s="100">
        <v>5.6</v>
      </c>
      <c r="F11" s="100">
        <v>9</v>
      </c>
      <c r="G11" s="100">
        <v>33.9</v>
      </c>
      <c r="H11" s="100">
        <v>239</v>
      </c>
      <c r="I11" s="100">
        <v>9</v>
      </c>
      <c r="J11" s="100" t="s">
        <v>51</v>
      </c>
    </row>
    <row r="12" spans="2:12" x14ac:dyDescent="0.2">
      <c r="B12" s="30" t="s">
        <v>55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f t="shared" ref="D13:I13" si="0">SUM(D9:D12)</f>
        <v>570</v>
      </c>
      <c r="E13" s="81">
        <f t="shared" si="0"/>
        <v>24.5</v>
      </c>
      <c r="F13" s="81">
        <f t="shared" si="0"/>
        <v>27.6</v>
      </c>
      <c r="G13" s="81">
        <f t="shared" si="0"/>
        <v>94.399999999999991</v>
      </c>
      <c r="H13" s="82">
        <f t="shared" si="0"/>
        <v>724</v>
      </c>
      <c r="I13" s="82">
        <f t="shared" si="0"/>
        <v>51.520999999999994</v>
      </c>
      <c r="J13" s="39"/>
    </row>
    <row r="14" spans="2:12" x14ac:dyDescent="0.2">
      <c r="B14" s="121" t="s">
        <v>0</v>
      </c>
      <c r="C14" s="122"/>
      <c r="D14" s="122"/>
      <c r="E14" s="122"/>
      <c r="F14" s="122"/>
      <c r="G14" s="122"/>
      <c r="H14" s="122"/>
      <c r="I14" s="122"/>
      <c r="J14" s="123"/>
    </row>
    <row r="15" spans="2:12" x14ac:dyDescent="0.2">
      <c r="B15" s="36" t="s">
        <v>60</v>
      </c>
      <c r="C15" s="36" t="s">
        <v>61</v>
      </c>
      <c r="D15" s="39">
        <v>100</v>
      </c>
      <c r="E15" s="47">
        <v>0.96</v>
      </c>
      <c r="F15" s="47">
        <v>0.2</v>
      </c>
      <c r="G15" s="47">
        <v>8</v>
      </c>
      <c r="H15" s="48">
        <v>38</v>
      </c>
      <c r="I15" s="48">
        <v>18</v>
      </c>
      <c r="J15" s="39">
        <v>399</v>
      </c>
    </row>
    <row r="16" spans="2:12" s="101" customFormat="1" x14ac:dyDescent="0.2">
      <c r="B16" s="44" t="s">
        <v>23</v>
      </c>
      <c r="C16" s="44"/>
      <c r="D16" s="53">
        <f t="shared" ref="D16:I16" si="1">SUM(D15:D15)</f>
        <v>100</v>
      </c>
      <c r="E16" s="81">
        <f t="shared" si="1"/>
        <v>0.96</v>
      </c>
      <c r="F16" s="81">
        <f t="shared" si="1"/>
        <v>0.2</v>
      </c>
      <c r="G16" s="81">
        <f t="shared" si="1"/>
        <v>8</v>
      </c>
      <c r="H16" s="82">
        <f t="shared" si="1"/>
        <v>38</v>
      </c>
      <c r="I16" s="82">
        <f t="shared" si="1"/>
        <v>18</v>
      </c>
      <c r="J16" s="39"/>
      <c r="K16" s="66"/>
    </row>
    <row r="17" spans="2:11" x14ac:dyDescent="0.2">
      <c r="B17" s="144" t="s">
        <v>1</v>
      </c>
      <c r="C17" s="145"/>
      <c r="D17" s="145"/>
      <c r="E17" s="145"/>
      <c r="F17" s="145"/>
      <c r="G17" s="145"/>
      <c r="H17" s="145"/>
      <c r="I17" s="145"/>
      <c r="J17" s="146"/>
    </row>
    <row r="18" spans="2:11" x14ac:dyDescent="0.2">
      <c r="B18" s="30" t="s">
        <v>58</v>
      </c>
      <c r="C18" s="30" t="s">
        <v>31</v>
      </c>
      <c r="D18" s="39">
        <v>250</v>
      </c>
      <c r="E18" s="77">
        <v>7.3</v>
      </c>
      <c r="F18" s="77">
        <v>4.4000000000000004</v>
      </c>
      <c r="G18" s="77">
        <v>30.8</v>
      </c>
      <c r="H18" s="78">
        <v>192</v>
      </c>
      <c r="I18" s="79">
        <v>11</v>
      </c>
      <c r="J18" s="80">
        <v>139</v>
      </c>
    </row>
    <row r="19" spans="2:11" x14ac:dyDescent="0.2">
      <c r="B19" s="30" t="s">
        <v>47</v>
      </c>
      <c r="C19" s="30" t="s">
        <v>33</v>
      </c>
      <c r="D19" s="39">
        <v>280</v>
      </c>
      <c r="E19" s="77">
        <v>29.21</v>
      </c>
      <c r="F19" s="77">
        <v>29.21</v>
      </c>
      <c r="G19" s="77">
        <v>47.36</v>
      </c>
      <c r="H19" s="78">
        <v>569</v>
      </c>
      <c r="I19" s="79">
        <v>127</v>
      </c>
      <c r="J19" s="80">
        <v>443</v>
      </c>
    </row>
    <row r="20" spans="2:11" x14ac:dyDescent="0.2">
      <c r="B20" s="30" t="s">
        <v>27</v>
      </c>
      <c r="C20" s="30" t="s">
        <v>34</v>
      </c>
      <c r="D20" s="39">
        <v>200</v>
      </c>
      <c r="E20" s="77">
        <v>0.5</v>
      </c>
      <c r="F20" s="77">
        <v>0.1</v>
      </c>
      <c r="G20" s="77">
        <v>30.9</v>
      </c>
      <c r="H20" s="78">
        <f t="shared" ref="H20" si="2">(E20+G20)*4+F20*9</f>
        <v>126.5</v>
      </c>
      <c r="I20" s="79">
        <v>4</v>
      </c>
      <c r="J20" s="80" t="s">
        <v>13</v>
      </c>
    </row>
    <row r="21" spans="2:11" x14ac:dyDescent="0.2">
      <c r="B21" s="36" t="s">
        <v>22</v>
      </c>
      <c r="C21" s="36" t="s">
        <v>39</v>
      </c>
      <c r="D21" s="39">
        <v>150</v>
      </c>
      <c r="E21" s="47">
        <v>11.85</v>
      </c>
      <c r="F21" s="47">
        <v>1.5</v>
      </c>
      <c r="G21" s="47">
        <v>72.45</v>
      </c>
      <c r="H21" s="48">
        <v>369</v>
      </c>
      <c r="I21" s="48">
        <v>8</v>
      </c>
      <c r="J21" s="39">
        <v>366</v>
      </c>
    </row>
    <row r="22" spans="2:11" x14ac:dyDescent="0.2">
      <c r="B22" s="45" t="s">
        <v>15</v>
      </c>
      <c r="C22" s="45"/>
      <c r="D22" s="53">
        <f t="shared" ref="D22:I22" si="3">SUM(D18:D21)</f>
        <v>880</v>
      </c>
      <c r="E22" s="81">
        <f t="shared" si="3"/>
        <v>48.86</v>
      </c>
      <c r="F22" s="81">
        <f t="shared" si="3"/>
        <v>35.21</v>
      </c>
      <c r="G22" s="81">
        <f t="shared" si="3"/>
        <v>181.51</v>
      </c>
      <c r="H22" s="82">
        <f t="shared" si="3"/>
        <v>1256.5</v>
      </c>
      <c r="I22" s="82">
        <f t="shared" si="3"/>
        <v>150</v>
      </c>
      <c r="J22" s="39"/>
    </row>
    <row r="23" spans="2:11" x14ac:dyDescent="0.2">
      <c r="B23" s="121" t="s">
        <v>2</v>
      </c>
      <c r="C23" s="122"/>
      <c r="D23" s="122"/>
      <c r="E23" s="122"/>
      <c r="F23" s="122"/>
      <c r="G23" s="122"/>
      <c r="H23" s="122"/>
      <c r="I23" s="122"/>
      <c r="J23" s="123"/>
    </row>
    <row r="24" spans="2:11" x14ac:dyDescent="0.2">
      <c r="B24" s="30" t="s">
        <v>57</v>
      </c>
      <c r="C24" s="30" t="s">
        <v>52</v>
      </c>
      <c r="D24" s="39">
        <v>100</v>
      </c>
      <c r="E24" s="77">
        <v>7.8</v>
      </c>
      <c r="F24" s="77">
        <v>8.5</v>
      </c>
      <c r="G24" s="77">
        <v>52.3</v>
      </c>
      <c r="H24" s="78">
        <f t="shared" ref="H24" si="4">(E24+G24)*4+F24*9</f>
        <v>316.89999999999998</v>
      </c>
      <c r="I24" s="79">
        <v>13</v>
      </c>
      <c r="J24" s="80">
        <v>85</v>
      </c>
    </row>
    <row r="25" spans="2:11" x14ac:dyDescent="0.2">
      <c r="B25" s="46" t="s">
        <v>17</v>
      </c>
      <c r="C25" s="46" t="s">
        <v>36</v>
      </c>
      <c r="D25" s="39">
        <v>200</v>
      </c>
      <c r="E25" s="47">
        <v>0.2</v>
      </c>
      <c r="F25" s="47">
        <v>0</v>
      </c>
      <c r="G25" s="47">
        <v>9.1</v>
      </c>
      <c r="H25" s="48">
        <v>37</v>
      </c>
      <c r="I25" s="48">
        <v>2</v>
      </c>
      <c r="J25" s="39">
        <v>685</v>
      </c>
    </row>
    <row r="26" spans="2:11" x14ac:dyDescent="0.2">
      <c r="B26" s="49" t="s">
        <v>16</v>
      </c>
      <c r="C26" s="49"/>
      <c r="D26" s="83">
        <f t="shared" ref="D26:I26" si="5">SUM(D24:D25)</f>
        <v>300</v>
      </c>
      <c r="E26" s="81">
        <f t="shared" si="5"/>
        <v>8</v>
      </c>
      <c r="F26" s="81">
        <f t="shared" si="5"/>
        <v>8.5</v>
      </c>
      <c r="G26" s="81">
        <f t="shared" si="5"/>
        <v>61.4</v>
      </c>
      <c r="H26" s="82">
        <f t="shared" si="5"/>
        <v>353.9</v>
      </c>
      <c r="I26" s="82">
        <f t="shared" si="5"/>
        <v>15</v>
      </c>
      <c r="J26" s="39"/>
      <c r="K26" s="6"/>
    </row>
    <row r="27" spans="2:11" x14ac:dyDescent="0.2">
      <c r="B27" s="121" t="s">
        <v>3</v>
      </c>
      <c r="C27" s="122"/>
      <c r="D27" s="122"/>
      <c r="E27" s="122"/>
      <c r="F27" s="122"/>
      <c r="G27" s="122"/>
      <c r="H27" s="122"/>
      <c r="I27" s="122"/>
      <c r="J27" s="123"/>
    </row>
    <row r="28" spans="2:11" x14ac:dyDescent="0.2">
      <c r="B28" s="30" t="s">
        <v>48</v>
      </c>
      <c r="C28" s="30" t="s">
        <v>50</v>
      </c>
      <c r="D28" s="39">
        <v>140</v>
      </c>
      <c r="E28" s="77">
        <v>22.06</v>
      </c>
      <c r="F28" s="77">
        <v>18.23</v>
      </c>
      <c r="G28" s="77">
        <v>5.88</v>
      </c>
      <c r="H28" s="78">
        <v>276</v>
      </c>
      <c r="I28" s="79">
        <v>54</v>
      </c>
      <c r="J28" s="80">
        <v>301</v>
      </c>
    </row>
    <row r="29" spans="2:11" x14ac:dyDescent="0.2">
      <c r="B29" s="30" t="s">
        <v>49</v>
      </c>
      <c r="C29" s="30" t="s">
        <v>32</v>
      </c>
      <c r="D29" s="39">
        <v>180</v>
      </c>
      <c r="E29" s="77">
        <v>8.1</v>
      </c>
      <c r="F29" s="77">
        <v>6.4</v>
      </c>
      <c r="G29" s="77">
        <v>45.4</v>
      </c>
      <c r="H29" s="78">
        <v>272</v>
      </c>
      <c r="I29" s="79">
        <v>9</v>
      </c>
      <c r="J29" s="80">
        <v>297</v>
      </c>
    </row>
    <row r="30" spans="2:11" x14ac:dyDescent="0.2">
      <c r="B30" s="104" t="s">
        <v>59</v>
      </c>
      <c r="C30" s="104" t="s">
        <v>35</v>
      </c>
      <c r="D30" s="100">
        <v>100</v>
      </c>
      <c r="E30" s="100">
        <v>2.1</v>
      </c>
      <c r="F30" s="100">
        <v>4.5</v>
      </c>
      <c r="G30" s="100">
        <v>10.3</v>
      </c>
      <c r="H30" s="100">
        <v>90</v>
      </c>
      <c r="I30" s="100">
        <v>7</v>
      </c>
      <c r="J30" s="100">
        <v>43</v>
      </c>
    </row>
    <row r="31" spans="2:11" x14ac:dyDescent="0.2">
      <c r="B31" s="46" t="s">
        <v>17</v>
      </c>
      <c r="C31" s="46" t="s">
        <v>36</v>
      </c>
      <c r="D31" s="39">
        <v>200</v>
      </c>
      <c r="E31" s="47">
        <v>0.2</v>
      </c>
      <c r="F31" s="47">
        <v>0</v>
      </c>
      <c r="G31" s="47">
        <v>9.1</v>
      </c>
      <c r="H31" s="48">
        <v>37</v>
      </c>
      <c r="I31" s="48">
        <v>2</v>
      </c>
      <c r="J31" s="39">
        <v>685</v>
      </c>
    </row>
    <row r="32" spans="2:11" s="6" customFormat="1" ht="15.75" x14ac:dyDescent="0.2">
      <c r="B32" s="36" t="s">
        <v>22</v>
      </c>
      <c r="C32" s="36" t="s">
        <v>56</v>
      </c>
      <c r="D32" s="89">
        <v>120</v>
      </c>
      <c r="E32" s="93">
        <v>9.5</v>
      </c>
      <c r="F32" s="93">
        <v>1.2</v>
      </c>
      <c r="G32" s="93">
        <v>58</v>
      </c>
      <c r="H32" s="91">
        <v>281</v>
      </c>
      <c r="I32" s="48">
        <v>5</v>
      </c>
      <c r="J32" s="39">
        <v>366</v>
      </c>
    </row>
    <row r="33" spans="1:26" x14ac:dyDescent="0.2">
      <c r="B33" s="36" t="s">
        <v>26</v>
      </c>
      <c r="C33" s="36" t="s">
        <v>30</v>
      </c>
      <c r="D33" s="31">
        <v>10</v>
      </c>
      <c r="E33" s="37">
        <v>0.1</v>
      </c>
      <c r="F33" s="37">
        <v>8.3000000000000007</v>
      </c>
      <c r="G33" s="37">
        <v>0.1</v>
      </c>
      <c r="H33" s="94">
        <f>(E33+G33)*4+F33*9</f>
        <v>75.5</v>
      </c>
      <c r="I33" s="33">
        <v>5.8</v>
      </c>
      <c r="J33" s="31">
        <v>365</v>
      </c>
    </row>
    <row r="34" spans="1:26" s="6" customFormat="1" x14ac:dyDescent="0.2">
      <c r="B34" s="45" t="s">
        <v>18</v>
      </c>
      <c r="C34" s="45"/>
      <c r="D34" s="53">
        <f t="shared" ref="D34:I34" si="6">SUM(D28:D33)</f>
        <v>750</v>
      </c>
      <c r="E34" s="99">
        <f t="shared" si="6"/>
        <v>42.06</v>
      </c>
      <c r="F34" s="99">
        <f t="shared" si="6"/>
        <v>38.630000000000003</v>
      </c>
      <c r="G34" s="99">
        <f t="shared" si="6"/>
        <v>128.78</v>
      </c>
      <c r="H34" s="53">
        <f t="shared" si="6"/>
        <v>1031.5</v>
      </c>
      <c r="I34" s="53">
        <f t="shared" si="6"/>
        <v>82.8</v>
      </c>
      <c r="J34" s="39"/>
    </row>
    <row r="35" spans="1:26" x14ac:dyDescent="0.2">
      <c r="B35" s="121" t="s">
        <v>4</v>
      </c>
      <c r="C35" s="122"/>
      <c r="D35" s="122"/>
      <c r="E35" s="122"/>
      <c r="F35" s="122"/>
      <c r="G35" s="122"/>
      <c r="H35" s="122"/>
      <c r="I35" s="122"/>
      <c r="J35" s="123"/>
    </row>
    <row r="36" spans="1:26" x14ac:dyDescent="0.2">
      <c r="B36" s="108" t="s">
        <v>64</v>
      </c>
      <c r="C36" s="117" t="s">
        <v>34</v>
      </c>
      <c r="D36" s="111">
        <v>200</v>
      </c>
      <c r="E36" s="112">
        <v>5.7</v>
      </c>
      <c r="F36" s="112">
        <v>6.3</v>
      </c>
      <c r="G36" s="112">
        <v>7.8</v>
      </c>
      <c r="H36" s="109">
        <v>111</v>
      </c>
      <c r="I36" s="117">
        <v>18</v>
      </c>
      <c r="J36" s="105">
        <v>386</v>
      </c>
      <c r="K36" s="110"/>
    </row>
    <row r="37" spans="1:26" x14ac:dyDescent="0.2">
      <c r="B37" s="113" t="s">
        <v>63</v>
      </c>
      <c r="C37" s="113" t="s">
        <v>63</v>
      </c>
      <c r="D37" s="114">
        <v>50</v>
      </c>
      <c r="E37" s="115">
        <v>3.84</v>
      </c>
      <c r="F37" s="115">
        <v>3.06</v>
      </c>
      <c r="G37" s="115">
        <v>48.75</v>
      </c>
      <c r="H37" s="116">
        <v>238</v>
      </c>
      <c r="I37" s="116" t="s">
        <v>54</v>
      </c>
      <c r="J37" s="114"/>
    </row>
    <row r="38" spans="1:26" s="103" customFormat="1" x14ac:dyDescent="0.2">
      <c r="A38" s="102"/>
      <c r="B38" s="45" t="s">
        <v>24</v>
      </c>
      <c r="C38" s="45"/>
      <c r="D38" s="52">
        <f t="shared" ref="D38:I38" si="7">SUM(D36:D37)</f>
        <v>250</v>
      </c>
      <c r="E38" s="52">
        <f t="shared" si="7"/>
        <v>9.5399999999999991</v>
      </c>
      <c r="F38" s="52">
        <f t="shared" si="7"/>
        <v>9.36</v>
      </c>
      <c r="G38" s="52">
        <f t="shared" si="7"/>
        <v>56.55</v>
      </c>
      <c r="H38" s="53">
        <f t="shared" si="7"/>
        <v>349</v>
      </c>
      <c r="I38" s="53">
        <f t="shared" si="7"/>
        <v>18</v>
      </c>
      <c r="J38" s="39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x14ac:dyDescent="0.2">
      <c r="B39" s="45" t="s">
        <v>19</v>
      </c>
      <c r="C39" s="45"/>
      <c r="D39" s="52">
        <f t="shared" ref="D39:I39" si="8">D13+D16+D22+D26+D34+D38</f>
        <v>2850</v>
      </c>
      <c r="E39" s="107">
        <f t="shared" si="8"/>
        <v>133.91999999999999</v>
      </c>
      <c r="F39" s="107">
        <f t="shared" si="8"/>
        <v>119.50000000000001</v>
      </c>
      <c r="G39" s="107">
        <f t="shared" si="8"/>
        <v>530.63999999999987</v>
      </c>
      <c r="H39" s="52">
        <f t="shared" si="8"/>
        <v>3752.9</v>
      </c>
      <c r="I39" s="107">
        <f t="shared" si="8"/>
        <v>335.32099999999997</v>
      </c>
      <c r="J39" s="39"/>
    </row>
    <row r="40" spans="1:26" x14ac:dyDescent="0.2">
      <c r="B40" s="124"/>
      <c r="C40" s="125"/>
      <c r="D40" s="125"/>
      <c r="E40" s="125"/>
      <c r="F40" s="125"/>
      <c r="G40" s="125"/>
      <c r="H40" s="125"/>
      <c r="I40" s="125"/>
      <c r="J40" s="126"/>
    </row>
    <row r="41" spans="1:26" x14ac:dyDescent="0.2">
      <c r="B41" s="54"/>
      <c r="C41" s="54"/>
      <c r="D41" s="54"/>
      <c r="E41" s="84"/>
      <c r="F41" s="84"/>
      <c r="G41" s="84"/>
      <c r="H41" s="85"/>
      <c r="I41" s="85"/>
      <c r="J41" s="86"/>
    </row>
    <row r="42" spans="1:26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1:26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1:26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1:26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1:26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1:26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1:26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</sheetData>
  <mergeCells count="15">
    <mergeCell ref="F1:J1"/>
    <mergeCell ref="F2:J2"/>
    <mergeCell ref="B4:D4"/>
    <mergeCell ref="C7:G7"/>
    <mergeCell ref="B40:J40"/>
    <mergeCell ref="B17:J17"/>
    <mergeCell ref="B23:J23"/>
    <mergeCell ref="B27:J27"/>
    <mergeCell ref="B35:J35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2026-04-09T15:17:45Z</dcterms:modified>
</cp:coreProperties>
</file>