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activeTab="1"/>
  </bookViews>
  <sheets>
    <sheet name="меню 7-11 лет" sheetId="2" r:id="rId1"/>
    <sheet name="меню 12 лет и старше" sheetId="5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E24" i="2"/>
  <c r="F24" i="2"/>
  <c r="G24" i="2"/>
  <c r="I24" i="2"/>
  <c r="H20" i="2"/>
  <c r="H20" i="5"/>
  <c r="D28" i="5" l="1"/>
  <c r="E28" i="5"/>
  <c r="F28" i="5"/>
  <c r="G28" i="5"/>
  <c r="H28" i="5"/>
  <c r="I28" i="5"/>
  <c r="D39" i="5"/>
  <c r="E39" i="5"/>
  <c r="F39" i="5"/>
  <c r="G39" i="5"/>
  <c r="H39" i="5"/>
  <c r="I39" i="5"/>
  <c r="D36" i="5"/>
  <c r="E36" i="5"/>
  <c r="F36" i="5"/>
  <c r="G36" i="5"/>
  <c r="I36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F40" i="5" l="1"/>
  <c r="I40" i="5"/>
  <c r="E40" i="5"/>
  <c r="G40" i="5"/>
  <c r="D13" i="2"/>
  <c r="E13" i="2"/>
  <c r="F13" i="2"/>
  <c r="G13" i="2"/>
  <c r="I13" i="2"/>
  <c r="D39" i="2"/>
  <c r="E39" i="2"/>
  <c r="F39" i="2"/>
  <c r="G39" i="2"/>
  <c r="H39" i="2"/>
  <c r="I39" i="2"/>
  <c r="D36" i="2"/>
  <c r="E36" i="2"/>
  <c r="F36" i="2"/>
  <c r="G36" i="2"/>
  <c r="H36" i="2"/>
  <c r="I36" i="2"/>
  <c r="D16" i="2"/>
  <c r="E16" i="2"/>
  <c r="F16" i="2"/>
  <c r="G16" i="2"/>
  <c r="H16" i="2"/>
  <c r="I16" i="2"/>
  <c r="H30" i="5" l="1"/>
  <c r="D28" i="2" l="1"/>
  <c r="E28" i="2"/>
  <c r="F28" i="2"/>
  <c r="F40" i="2" s="1"/>
  <c r="G28" i="2"/>
  <c r="G40" i="2" s="1"/>
  <c r="I28" i="2"/>
  <c r="I40" i="2" s="1"/>
  <c r="H10" i="5" l="1"/>
  <c r="H13" i="5" s="1"/>
  <c r="H28" i="2" l="1"/>
  <c r="H22" i="2"/>
  <c r="H24" i="2" s="1"/>
  <c r="H12" i="2"/>
  <c r="H10" i="2"/>
  <c r="H13" i="2" l="1"/>
  <c r="H40" i="2" s="1"/>
  <c r="E40" i="2"/>
  <c r="D40" i="2"/>
  <c r="H31" i="5"/>
  <c r="H23" i="5"/>
  <c r="H32" i="5" l="1"/>
  <c r="H36" i="5" s="1"/>
  <c r="H22" i="5"/>
  <c r="H24" i="5" s="1"/>
  <c r="H40" i="5" l="1"/>
  <c r="D40" i="5"/>
</calcChain>
</file>

<file path=xl/sharedStrings.xml><?xml version="1.0" encoding="utf-8"?>
<sst xmlns="http://schemas.openxmlformats.org/spreadsheetml/2006/main" count="144" uniqueCount="68">
  <si>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</si>
  <si>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</si>
  <si>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</si>
  <si>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</si>
  <si>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</si>
  <si>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</si>
  <si>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</si>
  <si>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</si>
  <si>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</si>
  <si>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</si>
  <si>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</si>
  <si>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</si>
  <si>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</si>
  <si>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</si>
  <si>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</si>
  <si>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</si>
  <si>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</si>
  <si>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</si>
  <si>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</si>
  <si>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</si>
  <si>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</si>
  <si>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</si>
  <si>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</si>
  <si>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</si>
  <si>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</si>
  <si>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</si>
  <si>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</si>
  <si>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</si>
  <si>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</si>
  <si>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</si>
  <si>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</si>
  <si>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</si>
  <si>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</si>
  <si>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</si>
  <si>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</si>
  <si>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</si>
  <si>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</si>
  <si>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</si>
  <si>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</si>
  <si>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</si>
  <si>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</si>
  <si>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</si>
  <si>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</si>
  <si>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</si>
  <si>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</si>
  <si>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</si>
  <si>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</si>
  <si>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</si>
  <si>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</si>
  <si>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</si>
  <si>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</si>
  <si>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</si>
  <si>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</si>
  <si>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366/365</t>
  </si>
  <si>
    <t>520(3)</t>
  </si>
  <si>
    <t>Гор.напиток</t>
  </si>
  <si>
    <t xml:space="preserve">Для детей от 7 до 11 лет </t>
  </si>
  <si>
    <t>Фрукт</t>
  </si>
  <si>
    <t xml:space="preserve">Сырники из творога с джемом </t>
  </si>
  <si>
    <t>Какао</t>
  </si>
  <si>
    <t>Рыбные котлеты</t>
  </si>
  <si>
    <t xml:space="preserve">Хлеб пшеничный </t>
  </si>
  <si>
    <t>Помидоры консервированные</t>
  </si>
  <si>
    <t xml:space="preserve">Помидоры консервированные </t>
  </si>
  <si>
    <t>Салат из моркови</t>
  </si>
  <si>
    <t>Салат</t>
  </si>
  <si>
    <t>Пряник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</si>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</sst>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opLeftCell="A4" workbookViewId="0">
      <selection activeCell="L26" sqref="L26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91"/>
      <c r="G1" s="91"/>
      <c r="H1" s="91"/>
      <c r="I1" s="91"/>
      <c r="J1" s="91"/>
    </row>
    <row r="2" spans="2:12" s="32" customFormat="1" ht="15.75" x14ac:dyDescent="0.25">
      <c r="B2" s="2"/>
      <c r="C2" s="2"/>
      <c r="D2" s="2"/>
      <c r="E2" s="31"/>
      <c r="F2" s="92"/>
      <c r="G2" s="92"/>
      <c r="H2" s="92"/>
      <c r="I2" s="92"/>
      <c r="J2" s="92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>
        <v>46149</v>
      </c>
    </row>
    <row r="4" spans="2:12" s="32" customFormat="1" ht="15.75" x14ac:dyDescent="0.25">
      <c r="B4" s="93"/>
      <c r="C4" s="93"/>
      <c r="D4" s="93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7" t="s">
        <v>6</v>
      </c>
      <c r="E5" s="99" t="s">
        <v>7</v>
      </c>
      <c r="F5" s="99"/>
      <c r="G5" s="99"/>
      <c r="H5" s="100" t="s">
        <v>8</v>
      </c>
      <c r="I5" s="40" t="s">
        <v>25</v>
      </c>
      <c r="J5" s="101" t="s">
        <v>9</v>
      </c>
    </row>
    <row r="6" spans="2:12" ht="15.75" x14ac:dyDescent="0.2">
      <c r="B6" s="13"/>
      <c r="C6" s="12"/>
      <c r="D6" s="98"/>
      <c r="E6" s="54" t="s">
        <v>10</v>
      </c>
      <c r="F6" s="54" t="s">
        <v>11</v>
      </c>
      <c r="G6" s="54" t="s">
        <v>12</v>
      </c>
      <c r="H6" s="100"/>
      <c r="I6" s="55"/>
      <c r="J6" s="101"/>
    </row>
    <row r="7" spans="2:12" ht="15.75" x14ac:dyDescent="0.2">
      <c r="B7" s="11"/>
      <c r="C7" s="94" t="s">
        <v>56</v>
      </c>
      <c r="D7" s="95"/>
      <c r="E7" s="95"/>
      <c r="F7" s="95"/>
      <c r="G7" s="96"/>
      <c r="H7" s="41"/>
      <c r="I7" s="41"/>
      <c r="J7" s="4"/>
    </row>
    <row r="8" spans="2:12" x14ac:dyDescent="0.2">
      <c r="B8" s="90" t="s">
        <v>20</v>
      </c>
      <c r="C8" s="90"/>
      <c r="D8" s="90"/>
      <c r="E8" s="90"/>
      <c r="F8" s="90"/>
      <c r="G8" s="90"/>
      <c r="H8" s="90"/>
      <c r="I8" s="90"/>
      <c r="J8" s="90"/>
    </row>
    <row r="9" spans="2:12" x14ac:dyDescent="0.2">
      <c r="B9" s="14" t="s">
        <v>40</v>
      </c>
      <c r="C9" s="14" t="s">
        <v>33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102" t="s">
        <v>0</v>
      </c>
      <c r="C14" s="103"/>
      <c r="D14" s="103"/>
      <c r="E14" s="103"/>
      <c r="F14" s="103"/>
      <c r="G14" s="103"/>
      <c r="H14" s="103"/>
      <c r="I14" s="103"/>
      <c r="J14" s="104"/>
    </row>
    <row r="15" spans="2:12" x14ac:dyDescent="0.2">
      <c r="B15" s="83" t="s">
        <v>67</v>
      </c>
      <c r="C15" s="83" t="s">
        <v>57</v>
      </c>
      <c r="D15" s="84">
        <v>200</v>
      </c>
      <c r="E15" s="85">
        <v>3.07</v>
      </c>
      <c r="F15" s="85">
        <v>1.07</v>
      </c>
      <c r="G15" s="85">
        <v>41.99</v>
      </c>
      <c r="H15" s="86">
        <v>190</v>
      </c>
      <c r="I15" s="86">
        <v>38</v>
      </c>
      <c r="J15" s="84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87" t="s">
        <v>1</v>
      </c>
      <c r="C17" s="88"/>
      <c r="D17" s="88"/>
      <c r="E17" s="88"/>
      <c r="F17" s="88"/>
      <c r="G17" s="88"/>
      <c r="H17" s="88"/>
      <c r="I17" s="88"/>
      <c r="J17" s="89"/>
    </row>
    <row r="18" spans="2:10" x14ac:dyDescent="0.2">
      <c r="B18" s="14" t="s">
        <v>44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74" t="s">
        <v>64</v>
      </c>
      <c r="C20" s="74" t="s">
        <v>65</v>
      </c>
      <c r="D20" s="76">
        <v>60</v>
      </c>
      <c r="E20" s="77">
        <v>0.6</v>
      </c>
      <c r="F20" s="77">
        <v>5.3</v>
      </c>
      <c r="G20" s="77">
        <v>5</v>
      </c>
      <c r="H20" s="78">
        <f t="shared" ref="H20" si="2">(E20+G20)*4+F20*9</f>
        <v>70.099999999999994</v>
      </c>
      <c r="I20" s="75">
        <v>4</v>
      </c>
      <c r="J20" s="75">
        <v>9</v>
      </c>
    </row>
    <row r="21" spans="2:10" x14ac:dyDescent="0.2">
      <c r="B21" s="14" t="s">
        <v>46</v>
      </c>
      <c r="C21" s="14" t="s">
        <v>47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120</v>
      </c>
      <c r="E23" s="26">
        <v>9.5</v>
      </c>
      <c r="F23" s="26">
        <v>1.2</v>
      </c>
      <c r="G23" s="26">
        <v>58</v>
      </c>
      <c r="H23" s="27">
        <v>280.8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9">
        <f t="shared" ref="D24:I24" si="4">SUM(D18:D23)</f>
        <v>820</v>
      </c>
      <c r="E24" s="42">
        <f t="shared" si="4"/>
        <v>29.7</v>
      </c>
      <c r="F24" s="42">
        <f t="shared" si="4"/>
        <v>26.7</v>
      </c>
      <c r="G24" s="42">
        <f t="shared" si="4"/>
        <v>140.24</v>
      </c>
      <c r="H24" s="43">
        <f t="shared" si="4"/>
        <v>920.40000000000009</v>
      </c>
      <c r="I24" s="43">
        <f t="shared" si="4"/>
        <v>90</v>
      </c>
      <c r="J24" s="15"/>
    </row>
    <row r="25" spans="2:10" x14ac:dyDescent="0.2">
      <c r="B25" s="87" t="s">
        <v>2</v>
      </c>
      <c r="C25" s="88"/>
      <c r="D25" s="88"/>
      <c r="E25" s="88"/>
      <c r="F25" s="88"/>
      <c r="G25" s="88"/>
      <c r="H25" s="88"/>
      <c r="I25" s="88"/>
      <c r="J25" s="89"/>
    </row>
    <row r="26" spans="2:10" x14ac:dyDescent="0.2">
      <c r="B26" s="14" t="s">
        <v>58</v>
      </c>
      <c r="C26" s="14" t="s">
        <v>48</v>
      </c>
      <c r="D26" s="15">
        <v>170</v>
      </c>
      <c r="E26" s="16">
        <v>44.08</v>
      </c>
      <c r="F26" s="16">
        <v>8.42</v>
      </c>
      <c r="G26" s="16">
        <v>53.6</v>
      </c>
      <c r="H26" s="17">
        <v>466</v>
      </c>
      <c r="I26" s="18"/>
      <c r="J26" s="19">
        <v>219</v>
      </c>
    </row>
    <row r="27" spans="2:10" x14ac:dyDescent="0.2">
      <c r="B27" s="14" t="s">
        <v>59</v>
      </c>
      <c r="C27" s="14" t="s">
        <v>31</v>
      </c>
      <c r="D27" s="15">
        <v>200</v>
      </c>
      <c r="E27" s="65">
        <v>3.6</v>
      </c>
      <c r="F27" s="65">
        <v>3.1</v>
      </c>
      <c r="G27" s="65">
        <v>13.6</v>
      </c>
      <c r="H27" s="66">
        <v>97</v>
      </c>
      <c r="I27" s="66">
        <v>10</v>
      </c>
      <c r="J27" s="64">
        <v>693</v>
      </c>
    </row>
    <row r="28" spans="2:10" x14ac:dyDescent="0.2">
      <c r="B28" s="24" t="s">
        <v>17</v>
      </c>
      <c r="C28" s="24"/>
      <c r="D28" s="56">
        <f t="shared" ref="D28:I28" si="5">SUM(D26:D27)</f>
        <v>370</v>
      </c>
      <c r="E28" s="42">
        <f t="shared" si="5"/>
        <v>47.68</v>
      </c>
      <c r="F28" s="42">
        <f t="shared" si="5"/>
        <v>11.52</v>
      </c>
      <c r="G28" s="42">
        <f t="shared" si="5"/>
        <v>67.2</v>
      </c>
      <c r="H28" s="43">
        <f t="shared" si="5"/>
        <v>563</v>
      </c>
      <c r="I28" s="43">
        <f t="shared" si="5"/>
        <v>10</v>
      </c>
      <c r="J28" s="15"/>
    </row>
    <row r="29" spans="2:10" x14ac:dyDescent="0.2">
      <c r="B29" s="87" t="s">
        <v>3</v>
      </c>
      <c r="C29" s="88"/>
      <c r="D29" s="88"/>
      <c r="E29" s="88"/>
      <c r="F29" s="88"/>
      <c r="G29" s="88"/>
      <c r="H29" s="88"/>
      <c r="I29" s="88"/>
      <c r="J29" s="89"/>
    </row>
    <row r="30" spans="2:10" x14ac:dyDescent="0.2">
      <c r="B30" s="14" t="s">
        <v>60</v>
      </c>
      <c r="C30" s="14" t="s">
        <v>49</v>
      </c>
      <c r="D30" s="15">
        <v>90</v>
      </c>
      <c r="E30" s="16">
        <v>6.95</v>
      </c>
      <c r="F30" s="16">
        <v>11.45</v>
      </c>
      <c r="G30" s="16">
        <v>24.3</v>
      </c>
      <c r="H30" s="17">
        <v>245</v>
      </c>
      <c r="I30" s="18">
        <v>36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60">
        <v>0.2</v>
      </c>
      <c r="F32" s="60">
        <v>0</v>
      </c>
      <c r="G32" s="60">
        <v>9.1</v>
      </c>
      <c r="H32" s="17">
        <v>37</v>
      </c>
      <c r="I32" s="18">
        <v>2</v>
      </c>
      <c r="J32" s="19">
        <v>685</v>
      </c>
    </row>
    <row r="33" spans="2:10" ht="15.75" x14ac:dyDescent="0.2">
      <c r="B33" s="23" t="s">
        <v>15</v>
      </c>
      <c r="C33" s="23" t="s">
        <v>28</v>
      </c>
      <c r="D33" s="58">
        <v>100</v>
      </c>
      <c r="E33" s="62">
        <v>7.9</v>
      </c>
      <c r="F33" s="62">
        <v>1</v>
      </c>
      <c r="G33" s="62">
        <v>48.3</v>
      </c>
      <c r="H33" s="59">
        <v>234</v>
      </c>
      <c r="I33" s="27">
        <v>5</v>
      </c>
      <c r="J33" s="15">
        <v>366</v>
      </c>
    </row>
    <row r="34" spans="2:10" x14ac:dyDescent="0.2">
      <c r="B34" s="14" t="s">
        <v>63</v>
      </c>
      <c r="C34" s="14" t="s">
        <v>27</v>
      </c>
      <c r="D34" s="15">
        <v>60</v>
      </c>
      <c r="E34" s="16">
        <v>0.6</v>
      </c>
      <c r="F34" s="16">
        <v>0.12</v>
      </c>
      <c r="G34" s="16">
        <v>1</v>
      </c>
      <c r="H34" s="17">
        <v>9.6</v>
      </c>
      <c r="I34" s="18">
        <v>11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6">SUM(D30:D35)</f>
        <v>610</v>
      </c>
      <c r="E36" s="42">
        <f t="shared" si="6"/>
        <v>18.850000000000001</v>
      </c>
      <c r="F36" s="42">
        <f t="shared" si="6"/>
        <v>25.57</v>
      </c>
      <c r="G36" s="42">
        <f t="shared" si="6"/>
        <v>102.79999999999998</v>
      </c>
      <c r="H36" s="43">
        <f t="shared" si="6"/>
        <v>736.6</v>
      </c>
      <c r="I36" s="43">
        <f t="shared" si="6"/>
        <v>72.8</v>
      </c>
      <c r="J36" s="15"/>
    </row>
    <row r="37" spans="2:10" x14ac:dyDescent="0.2">
      <c r="B37" s="87" t="s">
        <v>4</v>
      </c>
      <c r="C37" s="88"/>
      <c r="D37" s="88"/>
      <c r="E37" s="88"/>
      <c r="F37" s="88"/>
      <c r="G37" s="88"/>
      <c r="H37" s="88"/>
      <c r="I37" s="88"/>
      <c r="J37" s="89"/>
    </row>
    <row r="38" spans="2:10" x14ac:dyDescent="0.2">
      <c r="B38" s="69" t="s">
        <v>66</v>
      </c>
      <c r="C38" s="69" t="s">
        <v>66</v>
      </c>
      <c r="D38" s="70">
        <v>50</v>
      </c>
      <c r="E38" s="71">
        <v>3.84</v>
      </c>
      <c r="F38" s="71">
        <v>3.06</v>
      </c>
      <c r="G38" s="71">
        <v>48.75</v>
      </c>
      <c r="H38" s="72">
        <v>237.9</v>
      </c>
      <c r="I38" s="72" t="s">
        <v>13</v>
      </c>
      <c r="J38" s="70"/>
    </row>
    <row r="39" spans="2:10" x14ac:dyDescent="0.2">
      <c r="B39" s="24" t="s">
        <v>23</v>
      </c>
      <c r="C39" s="24"/>
      <c r="D39" s="28">
        <f t="shared" ref="D39:I39" si="7">SUM(D38:D38)</f>
        <v>50</v>
      </c>
      <c r="E39" s="28">
        <f t="shared" si="7"/>
        <v>3.84</v>
      </c>
      <c r="F39" s="28">
        <f t="shared" si="7"/>
        <v>3.06</v>
      </c>
      <c r="G39" s="28">
        <f t="shared" si="7"/>
        <v>48.75</v>
      </c>
      <c r="H39" s="29">
        <f t="shared" si="7"/>
        <v>237.9</v>
      </c>
      <c r="I39" s="29">
        <f t="shared" si="7"/>
        <v>0</v>
      </c>
      <c r="J39" s="15"/>
    </row>
    <row r="40" spans="2:10" x14ac:dyDescent="0.2">
      <c r="B40" s="44" t="s">
        <v>19</v>
      </c>
      <c r="C40" s="44"/>
      <c r="D40" s="28">
        <f t="shared" ref="D40:I40" si="8">D13+D16+D24+D28+D36+D39</f>
        <v>2560</v>
      </c>
      <c r="E40" s="73">
        <f t="shared" si="8"/>
        <v>119.24000000000001</v>
      </c>
      <c r="F40" s="73">
        <f t="shared" si="8"/>
        <v>89.419999999999987</v>
      </c>
      <c r="G40" s="73">
        <f t="shared" si="8"/>
        <v>469.59000000000003</v>
      </c>
      <c r="H40" s="29">
        <f t="shared" si="8"/>
        <v>3180.84</v>
      </c>
      <c r="I40" s="29">
        <f t="shared" si="8"/>
        <v>246.82119999999998</v>
      </c>
      <c r="J40" s="15"/>
    </row>
    <row r="41" spans="2:10" x14ac:dyDescent="0.2">
      <c r="B41" s="44"/>
      <c r="C41" s="45"/>
      <c r="D41" s="57"/>
      <c r="E41" s="57"/>
      <c r="F41" s="57"/>
      <c r="G41" s="57"/>
      <c r="H41" s="57"/>
      <c r="I41" s="57"/>
      <c r="J41" s="46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abSelected="1" workbookViewId="0">
      <selection activeCell="K38" sqref="K38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91"/>
      <c r="G1" s="91"/>
      <c r="H1" s="91"/>
      <c r="I1" s="91"/>
      <c r="J1" s="91"/>
    </row>
    <row r="2" spans="2:12" s="32" customFormat="1" ht="15.75" x14ac:dyDescent="0.25">
      <c r="B2" s="2"/>
      <c r="C2" s="2"/>
      <c r="D2" s="2"/>
      <c r="E2" s="31"/>
      <c r="F2" s="92"/>
      <c r="G2" s="92"/>
      <c r="H2" s="92"/>
      <c r="I2" s="92"/>
      <c r="J2" s="92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>
        <v>46149</v>
      </c>
    </row>
    <row r="4" spans="2:12" s="32" customFormat="1" ht="15.75" x14ac:dyDescent="0.25">
      <c r="B4" s="93"/>
      <c r="C4" s="93"/>
      <c r="D4" s="93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7" t="s">
        <v>6</v>
      </c>
      <c r="E5" s="99" t="s">
        <v>7</v>
      </c>
      <c r="F5" s="99"/>
      <c r="G5" s="99"/>
      <c r="H5" s="100" t="s">
        <v>8</v>
      </c>
      <c r="I5" s="40" t="s">
        <v>25</v>
      </c>
      <c r="J5" s="101" t="s">
        <v>9</v>
      </c>
    </row>
    <row r="6" spans="2:12" ht="15.75" x14ac:dyDescent="0.2">
      <c r="B6" s="13"/>
      <c r="C6" s="12"/>
      <c r="D6" s="98"/>
      <c r="E6" s="54" t="s">
        <v>10</v>
      </c>
      <c r="F6" s="54" t="s">
        <v>11</v>
      </c>
      <c r="G6" s="54" t="s">
        <v>12</v>
      </c>
      <c r="H6" s="100"/>
      <c r="I6" s="55"/>
      <c r="J6" s="101"/>
    </row>
    <row r="7" spans="2:12" ht="15.75" x14ac:dyDescent="0.2">
      <c r="B7" s="11"/>
      <c r="C7" s="94" t="s">
        <v>37</v>
      </c>
      <c r="D7" s="95"/>
      <c r="E7" s="95"/>
      <c r="F7" s="95"/>
      <c r="G7" s="96"/>
      <c r="H7" s="41"/>
      <c r="I7" s="41"/>
      <c r="J7" s="4"/>
    </row>
    <row r="8" spans="2:12" x14ac:dyDescent="0.2">
      <c r="B8" s="90" t="s">
        <v>20</v>
      </c>
      <c r="C8" s="90"/>
      <c r="D8" s="90"/>
      <c r="E8" s="90"/>
      <c r="F8" s="90"/>
      <c r="G8" s="90"/>
      <c r="H8" s="90"/>
      <c r="I8" s="90"/>
      <c r="J8" s="90"/>
    </row>
    <row r="9" spans="2:12" x14ac:dyDescent="0.2">
      <c r="B9" s="14" t="s">
        <v>40</v>
      </c>
      <c r="C9" s="14" t="s">
        <v>33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102" t="s">
        <v>0</v>
      </c>
      <c r="C14" s="103"/>
      <c r="D14" s="103"/>
      <c r="E14" s="103"/>
      <c r="F14" s="103"/>
      <c r="G14" s="103"/>
      <c r="H14" s="103"/>
      <c r="I14" s="103"/>
      <c r="J14" s="104"/>
    </row>
    <row r="15" spans="2:12" x14ac:dyDescent="0.2">
      <c r="B15" s="79" t="s">
        <v>67</v>
      </c>
      <c r="C15" s="79" t="s">
        <v>57</v>
      </c>
      <c r="D15" s="80">
        <v>200</v>
      </c>
      <c r="E15" s="81">
        <v>3.07</v>
      </c>
      <c r="F15" s="81">
        <v>1.07</v>
      </c>
      <c r="G15" s="81">
        <v>41.99</v>
      </c>
      <c r="H15" s="82">
        <v>190</v>
      </c>
      <c r="I15" s="82">
        <v>38</v>
      </c>
      <c r="J15" s="80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87" t="s">
        <v>1</v>
      </c>
      <c r="C17" s="88"/>
      <c r="D17" s="88"/>
      <c r="E17" s="88"/>
      <c r="F17" s="88"/>
      <c r="G17" s="88"/>
      <c r="H17" s="88"/>
      <c r="I17" s="88"/>
      <c r="J17" s="89"/>
    </row>
    <row r="18" spans="2:10" x14ac:dyDescent="0.2">
      <c r="B18" s="14" t="s">
        <v>44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74" t="s">
        <v>64</v>
      </c>
      <c r="C20" s="74" t="s">
        <v>65</v>
      </c>
      <c r="D20" s="64">
        <v>100</v>
      </c>
      <c r="E20" s="65">
        <v>1.1000000000000001</v>
      </c>
      <c r="F20" s="65">
        <v>8.9</v>
      </c>
      <c r="G20" s="65">
        <v>8.3000000000000007</v>
      </c>
      <c r="H20" s="66">
        <f t="shared" ref="H20" si="2">(E20+G20)*4+F20*9</f>
        <v>117.70000000000002</v>
      </c>
      <c r="I20" s="75">
        <v>7</v>
      </c>
      <c r="J20" s="75">
        <v>9</v>
      </c>
    </row>
    <row r="21" spans="2:10" x14ac:dyDescent="0.2">
      <c r="B21" s="14" t="s">
        <v>46</v>
      </c>
      <c r="C21" s="14" t="s">
        <v>47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3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9">
        <f t="shared" ref="D24:I24" si="4">SUM(D18:D23)</f>
        <v>980</v>
      </c>
      <c r="E24" s="42">
        <f t="shared" si="4"/>
        <v>35.4</v>
      </c>
      <c r="F24" s="42">
        <f t="shared" si="4"/>
        <v>33.700000000000003</v>
      </c>
      <c r="G24" s="42">
        <f t="shared" si="4"/>
        <v>167.6</v>
      </c>
      <c r="H24" s="43">
        <f t="shared" si="4"/>
        <v>1116.3000000000002</v>
      </c>
      <c r="I24" s="43">
        <f t="shared" si="4"/>
        <v>100</v>
      </c>
      <c r="J24" s="15"/>
    </row>
    <row r="25" spans="2:10" x14ac:dyDescent="0.2">
      <c r="B25" s="87" t="s">
        <v>2</v>
      </c>
      <c r="C25" s="88"/>
      <c r="D25" s="88"/>
      <c r="E25" s="88"/>
      <c r="F25" s="88"/>
      <c r="G25" s="88"/>
      <c r="H25" s="88"/>
      <c r="I25" s="88"/>
      <c r="J25" s="89"/>
    </row>
    <row r="26" spans="2:10" x14ac:dyDescent="0.2">
      <c r="B26" s="14" t="s">
        <v>58</v>
      </c>
      <c r="C26" s="14" t="s">
        <v>48</v>
      </c>
      <c r="D26" s="15">
        <v>200</v>
      </c>
      <c r="E26" s="16">
        <v>49.5</v>
      </c>
      <c r="F26" s="16">
        <v>9.24</v>
      </c>
      <c r="G26" s="16">
        <v>56.8</v>
      </c>
      <c r="H26" s="17">
        <v>508</v>
      </c>
      <c r="I26" s="18"/>
      <c r="J26" s="19">
        <v>219</v>
      </c>
    </row>
    <row r="27" spans="2:10" x14ac:dyDescent="0.2">
      <c r="B27" s="14" t="s">
        <v>59</v>
      </c>
      <c r="C27" s="67" t="s">
        <v>31</v>
      </c>
      <c r="D27" s="68">
        <v>250</v>
      </c>
      <c r="E27" s="68">
        <v>4.5</v>
      </c>
      <c r="F27" s="68">
        <v>3.8</v>
      </c>
      <c r="G27" s="68">
        <v>17</v>
      </c>
      <c r="H27" s="68">
        <v>121</v>
      </c>
      <c r="I27" s="68">
        <v>12</v>
      </c>
      <c r="J27" s="68">
        <v>693</v>
      </c>
    </row>
    <row r="28" spans="2:10" x14ac:dyDescent="0.2">
      <c r="B28" s="24" t="s">
        <v>17</v>
      </c>
      <c r="C28" s="24"/>
      <c r="D28" s="56">
        <f t="shared" ref="D28:I28" si="5">SUM(D26:D27)</f>
        <v>450</v>
      </c>
      <c r="E28" s="42">
        <f t="shared" si="5"/>
        <v>54</v>
      </c>
      <c r="F28" s="42">
        <f t="shared" si="5"/>
        <v>13.04</v>
      </c>
      <c r="G28" s="42">
        <f t="shared" si="5"/>
        <v>73.8</v>
      </c>
      <c r="H28" s="43">
        <f t="shared" si="5"/>
        <v>629</v>
      </c>
      <c r="I28" s="43">
        <f t="shared" si="5"/>
        <v>12</v>
      </c>
      <c r="J28" s="15"/>
    </row>
    <row r="29" spans="2:10" x14ac:dyDescent="0.2">
      <c r="B29" s="87" t="s">
        <v>3</v>
      </c>
      <c r="C29" s="88"/>
      <c r="D29" s="88"/>
      <c r="E29" s="88"/>
      <c r="F29" s="88"/>
      <c r="G29" s="88"/>
      <c r="H29" s="88"/>
      <c r="I29" s="88"/>
      <c r="J29" s="89"/>
    </row>
    <row r="30" spans="2:10" x14ac:dyDescent="0.2">
      <c r="B30" s="14" t="s">
        <v>60</v>
      </c>
      <c r="C30" s="14" t="s">
        <v>49</v>
      </c>
      <c r="D30" s="15">
        <v>100</v>
      </c>
      <c r="E30" s="16">
        <v>13.7</v>
      </c>
      <c r="F30" s="16">
        <v>14.3</v>
      </c>
      <c r="G30" s="16">
        <v>30</v>
      </c>
      <c r="H30" s="17">
        <f>(E30+G30)*4+F30*9</f>
        <v>303.5</v>
      </c>
      <c r="I30" s="18">
        <v>45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61</v>
      </c>
      <c r="C33" s="23" t="s">
        <v>28</v>
      </c>
      <c r="D33" s="15">
        <v>120</v>
      </c>
      <c r="E33" s="26">
        <v>9.5</v>
      </c>
      <c r="F33" s="26">
        <v>1.2</v>
      </c>
      <c r="G33" s="26">
        <v>58</v>
      </c>
      <c r="H33" s="27">
        <v>281</v>
      </c>
      <c r="I33" s="27">
        <v>5</v>
      </c>
      <c r="J33" s="15">
        <v>366</v>
      </c>
    </row>
    <row r="34" spans="2:10" x14ac:dyDescent="0.2">
      <c r="B34" s="14" t="s">
        <v>62</v>
      </c>
      <c r="C34" s="14" t="s">
        <v>27</v>
      </c>
      <c r="D34" s="15">
        <v>100</v>
      </c>
      <c r="E34" s="16">
        <v>1</v>
      </c>
      <c r="F34" s="16">
        <v>0.2</v>
      </c>
      <c r="G34" s="16">
        <v>1.6</v>
      </c>
      <c r="H34" s="17">
        <v>16</v>
      </c>
      <c r="I34" s="18">
        <v>17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43">
        <f t="shared" ref="D36:I36" si="6">SUM(D30:D35)</f>
        <v>710</v>
      </c>
      <c r="E36" s="42">
        <f t="shared" si="6"/>
        <v>28.2</v>
      </c>
      <c r="F36" s="42">
        <f t="shared" si="6"/>
        <v>29.599999999999998</v>
      </c>
      <c r="G36" s="42">
        <f t="shared" si="6"/>
        <v>122.79999999999998</v>
      </c>
      <c r="H36" s="43">
        <f t="shared" si="6"/>
        <v>874.9</v>
      </c>
      <c r="I36" s="43">
        <f t="shared" si="6"/>
        <v>90.308499999999995</v>
      </c>
      <c r="J36" s="15"/>
    </row>
    <row r="37" spans="2:10" x14ac:dyDescent="0.2">
      <c r="B37" s="87" t="s">
        <v>4</v>
      </c>
      <c r="C37" s="88"/>
      <c r="D37" s="88"/>
      <c r="E37" s="88"/>
      <c r="F37" s="88"/>
      <c r="G37" s="88"/>
      <c r="H37" s="88"/>
      <c r="I37" s="88"/>
      <c r="J37" s="89"/>
    </row>
    <row r="38" spans="2:10" x14ac:dyDescent="0.2">
      <c r="B38" s="69" t="s">
        <v>66</v>
      </c>
      <c r="C38" s="69" t="s">
        <v>66</v>
      </c>
      <c r="D38" s="70">
        <v>50</v>
      </c>
      <c r="E38" s="71">
        <v>3.84</v>
      </c>
      <c r="F38" s="71">
        <v>3.06</v>
      </c>
      <c r="G38" s="71">
        <v>48.75</v>
      </c>
      <c r="H38" s="72">
        <v>237.9</v>
      </c>
      <c r="I38" s="72" t="s">
        <v>13</v>
      </c>
      <c r="J38" s="70"/>
    </row>
    <row r="39" spans="2:10" x14ac:dyDescent="0.2">
      <c r="B39" s="24" t="s">
        <v>23</v>
      </c>
      <c r="C39" s="24"/>
      <c r="D39" s="29">
        <f t="shared" ref="D39:I39" si="7">SUM(D38:D38)</f>
        <v>50</v>
      </c>
      <c r="E39" s="42">
        <f t="shared" si="7"/>
        <v>3.84</v>
      </c>
      <c r="F39" s="63">
        <f t="shared" si="7"/>
        <v>3.06</v>
      </c>
      <c r="G39" s="29">
        <f t="shared" si="7"/>
        <v>48.75</v>
      </c>
      <c r="H39" s="29">
        <f t="shared" si="7"/>
        <v>237.9</v>
      </c>
      <c r="I39" s="29">
        <f t="shared" si="7"/>
        <v>0</v>
      </c>
      <c r="J39" s="15"/>
    </row>
    <row r="40" spans="2:10" x14ac:dyDescent="0.2">
      <c r="B40" s="44" t="s">
        <v>19</v>
      </c>
      <c r="C40" s="44"/>
      <c r="D40" s="28">
        <f t="shared" ref="D40:I40" si="8">D13+D16+D24+D28+D36+D39</f>
        <v>2960</v>
      </c>
      <c r="E40" s="73">
        <f t="shared" si="8"/>
        <v>142.81</v>
      </c>
      <c r="F40" s="73">
        <f t="shared" si="8"/>
        <v>104.17</v>
      </c>
      <c r="G40" s="29">
        <f t="shared" si="8"/>
        <v>536.04</v>
      </c>
      <c r="H40" s="29">
        <f t="shared" si="8"/>
        <v>3659.3</v>
      </c>
      <c r="I40" s="29">
        <f t="shared" si="8"/>
        <v>281.46850000000001</v>
      </c>
      <c r="J40" s="15"/>
    </row>
    <row r="41" spans="2:10" x14ac:dyDescent="0.2">
      <c r="B41" s="44"/>
      <c r="C41" s="45"/>
      <c r="D41" s="57"/>
      <c r="E41" s="57"/>
      <c r="F41" s="57"/>
      <c r="G41" s="57"/>
      <c r="H41" s="57"/>
      <c r="I41" s="57"/>
      <c r="J41" s="46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7:J37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2026-05-08T08:08:18Z</dcterms:modified>
</cp:coreProperties>
</file>