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E34" i="2"/>
  <c r="F34" i="2"/>
  <c r="G34" i="2"/>
  <c r="H34" i="2"/>
  <c r="I34" i="2"/>
  <c r="D31" i="2"/>
  <c r="E31" i="2"/>
  <c r="F31" i="2"/>
  <c r="G31" i="2"/>
  <c r="I31" i="2"/>
  <c r="D25" i="2"/>
  <c r="E25" i="2"/>
  <c r="F25" i="2"/>
  <c r="G25" i="2"/>
  <c r="H25" i="2"/>
  <c r="I25" i="2"/>
  <c r="D21" i="2"/>
  <c r="E21" i="2"/>
  <c r="F21" i="2"/>
  <c r="G21" i="2"/>
  <c r="I21" i="2"/>
  <c r="D13" i="2"/>
  <c r="E13" i="2"/>
  <c r="F13" i="2"/>
  <c r="G13" i="2"/>
  <c r="I13" i="2"/>
  <c r="D34" i="5"/>
  <c r="E34" i="5"/>
  <c r="F34" i="5"/>
  <c r="G34" i="5"/>
  <c r="H34" i="5"/>
  <c r="I34" i="5"/>
  <c r="J34" i="5"/>
  <c r="D31" i="5"/>
  <c r="E31" i="5"/>
  <c r="F31" i="5"/>
  <c r="G31" i="5"/>
  <c r="I31" i="5"/>
  <c r="H25" i="5"/>
  <c r="I25" i="5"/>
  <c r="D21" i="5"/>
  <c r="E21" i="5"/>
  <c r="F21" i="5"/>
  <c r="G21" i="5"/>
  <c r="I21" i="5"/>
  <c r="D13" i="5"/>
  <c r="E13" i="5"/>
  <c r="F13" i="5"/>
  <c r="G13" i="5"/>
  <c r="I13" i="5"/>
  <c r="E35" i="2" l="1"/>
  <c r="D35" i="2"/>
  <c r="I35" i="5"/>
  <c r="I35" i="2"/>
  <c r="G35" i="2"/>
  <c r="F35" i="2"/>
  <c r="G25" i="5"/>
  <c r="G35" i="5" s="1"/>
  <c r="F25" i="5"/>
  <c r="F35" i="5" s="1"/>
  <c r="E25" i="5"/>
  <c r="E35" i="5" s="1"/>
  <c r="D25" i="5"/>
  <c r="D35" i="5" s="1"/>
  <c r="H19" i="5"/>
  <c r="H10" i="5"/>
  <c r="H13" i="5" l="1"/>
  <c r="H29" i="2"/>
  <c r="H31" i="2" s="1"/>
  <c r="H19" i="2"/>
  <c r="H21" i="2" s="1"/>
  <c r="H11" i="2"/>
  <c r="H10" i="2"/>
  <c r="H13" i="2" s="1"/>
  <c r="H35" i="2" s="1"/>
  <c r="H29" i="5" l="1"/>
  <c r="H31" i="5" s="1"/>
  <c r="H20" i="5"/>
  <c r="H21" i="5" s="1"/>
  <c r="H35" i="5" s="1"/>
</calcChain>
</file>

<file path=xl/sharedStrings.xml><?xml version="1.0" encoding="utf-8"?>
<sst xmlns="http://schemas.openxmlformats.org/spreadsheetml/2006/main" count="128" uniqueCount="61">
  <si>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</si>
  <si>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</si>
  <si>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</si>
  <si>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</si>
  <si>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</si>
  <si>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</si>
  <si>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</si>
  <si>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</si>
  <si>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</si>
  <si>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</si>
  <si>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</si>
  <si>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</si>
  <si>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</si>
  <si>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</si>
  <si>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</si>
  <si>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</si>
  <si>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</si>
  <si>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</si>
  <si>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</si>
  <si>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</si>
  <si>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</si>
  <si>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</si>
  <si>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</si>
  <si>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</si>
  <si>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</si>
  <si>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</si>
  <si>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</si>
  <si>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</si>
  <si>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</si>
  <si>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</si>
  <si>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</si>
  <si>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</si>
  <si>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</si>
  <si>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</si>
  <si>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</si>
  <si>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</si>
  <si>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</si>
  <si>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</si>
  <si>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</si>
  <si>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</si>
  <si>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</si>
  <si>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</si>
  <si>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</si>
  <si>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</si>
  <si>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</si>
  <si>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</si>
  <si>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</si>
  <si>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</si>
  <si>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</si>
  <si>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Огурцы консервированные</t>
  </si>
  <si>
    <t>246/247</t>
  </si>
  <si>
    <t>Какао</t>
  </si>
  <si>
    <t>-</t>
  </si>
  <si>
    <t>Хлеб белый/закуска</t>
  </si>
  <si>
    <t xml:space="preserve">Хлеб пшеничный </t>
  </si>
  <si>
    <t>Ватрушка с творогом</t>
  </si>
  <si>
    <t>11.05.2026г.</t>
  </si>
  <si>
    <t>Печенье</t>
  </si>
  <si>
    <t xml:space="preserve">Сладкое </t>
  </si>
  <si>
    <t xml:space="preserve">Кефир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</si>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</sst>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zoomScale="90" zoomScaleNormal="90" workbookViewId="0">
      <selection activeCell="A9" sqref="A9:XFD9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75" x14ac:dyDescent="0.25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40</v>
      </c>
      <c r="C3" s="14" t="s">
        <v>41</v>
      </c>
      <c r="D3" s="26"/>
      <c r="E3" s="27"/>
      <c r="F3" s="28"/>
      <c r="G3" s="15" t="s">
        <v>37</v>
      </c>
      <c r="H3" s="16"/>
      <c r="I3" s="17" t="s">
        <v>38</v>
      </c>
      <c r="J3" s="18" t="s">
        <v>56</v>
      </c>
    </row>
    <row r="4" spans="2:12" s="24" customFormat="1" ht="15.75" x14ac:dyDescent="0.25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4</v>
      </c>
      <c r="C5" s="53" t="s">
        <v>26</v>
      </c>
      <c r="D5" s="81" t="s">
        <v>5</v>
      </c>
      <c r="E5" s="83" t="s">
        <v>6</v>
      </c>
      <c r="F5" s="83"/>
      <c r="G5" s="83"/>
      <c r="H5" s="84" t="s">
        <v>7</v>
      </c>
      <c r="I5" s="33" t="s">
        <v>25</v>
      </c>
      <c r="J5" s="85" t="s">
        <v>8</v>
      </c>
    </row>
    <row r="6" spans="2:12" ht="15.75" x14ac:dyDescent="0.2">
      <c r="B6" s="22"/>
      <c r="C6" s="20"/>
      <c r="D6" s="82"/>
      <c r="E6" s="54" t="s">
        <v>9</v>
      </c>
      <c r="F6" s="54" t="s">
        <v>10</v>
      </c>
      <c r="G6" s="54" t="s">
        <v>11</v>
      </c>
      <c r="H6" s="84"/>
      <c r="I6" s="55"/>
      <c r="J6" s="85"/>
    </row>
    <row r="7" spans="2:12" ht="15.75" x14ac:dyDescent="0.2">
      <c r="B7" s="19"/>
      <c r="C7" s="20"/>
      <c r="D7" s="86" t="s">
        <v>48</v>
      </c>
      <c r="E7" s="87"/>
      <c r="F7" s="87"/>
      <c r="G7" s="88"/>
      <c r="H7" s="55"/>
      <c r="I7" s="55"/>
      <c r="J7" s="51"/>
    </row>
    <row r="8" spans="2:12" x14ac:dyDescent="0.2">
      <c r="B8" s="74" t="s">
        <v>19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42</v>
      </c>
      <c r="C9" s="6" t="s">
        <v>27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21</v>
      </c>
      <c r="C10" s="7" t="s">
        <v>28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20</v>
      </c>
      <c r="C11" s="6" t="s">
        <v>29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0.75" customHeight="1" x14ac:dyDescent="0.2">
      <c r="B12" s="8" t="s">
        <v>54</v>
      </c>
      <c r="C12" s="8" t="s">
        <v>53</v>
      </c>
      <c r="D12" s="9">
        <v>70</v>
      </c>
      <c r="E12" s="60">
        <v>5.95</v>
      </c>
      <c r="F12" s="60">
        <v>2.31</v>
      </c>
      <c r="G12" s="60">
        <v>33.81</v>
      </c>
      <c r="H12" s="61">
        <v>175</v>
      </c>
      <c r="I12" s="61">
        <v>21.48</v>
      </c>
      <c r="J12" s="56">
        <v>366</v>
      </c>
      <c r="K12" s="3"/>
      <c r="L12" s="62"/>
    </row>
    <row r="13" spans="2:12" ht="15" x14ac:dyDescent="0.2">
      <c r="B13" s="10" t="s">
        <v>22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43</v>
      </c>
      <c r="C15" s="6" t="s">
        <v>31</v>
      </c>
      <c r="D15" s="9">
        <v>200</v>
      </c>
      <c r="E15" s="34">
        <v>1.6</v>
      </c>
      <c r="F15" s="34">
        <v>4.3</v>
      </c>
      <c r="G15" s="34">
        <v>10.199999999999999</v>
      </c>
      <c r="H15" s="35">
        <v>86</v>
      </c>
      <c r="I15" s="36">
        <v>7</v>
      </c>
      <c r="J15" s="37">
        <v>110</v>
      </c>
    </row>
    <row r="16" spans="2:12" x14ac:dyDescent="0.2">
      <c r="B16" s="6" t="s">
        <v>45</v>
      </c>
      <c r="C16" s="6" t="s">
        <v>32</v>
      </c>
      <c r="D16" s="9">
        <v>150</v>
      </c>
      <c r="E16" s="34">
        <v>6.7</v>
      </c>
      <c r="F16" s="34">
        <v>5.3</v>
      </c>
      <c r="G16" s="34">
        <v>37.799999999999997</v>
      </c>
      <c r="H16" s="35">
        <v>226</v>
      </c>
      <c r="I16" s="36">
        <v>7</v>
      </c>
      <c r="J16" s="37">
        <v>297</v>
      </c>
    </row>
    <row r="17" spans="2:10" x14ac:dyDescent="0.2">
      <c r="B17" s="6" t="s">
        <v>44</v>
      </c>
      <c r="C17" s="6" t="s">
        <v>33</v>
      </c>
      <c r="D17" s="9">
        <v>110</v>
      </c>
      <c r="E17" s="34">
        <v>17.649999999999999</v>
      </c>
      <c r="F17" s="34">
        <v>14.58</v>
      </c>
      <c r="G17" s="34">
        <v>4.7</v>
      </c>
      <c r="H17" s="35">
        <v>221</v>
      </c>
      <c r="I17" s="36">
        <v>43</v>
      </c>
      <c r="J17" s="37">
        <v>301</v>
      </c>
    </row>
    <row r="18" spans="2:10" x14ac:dyDescent="0.2">
      <c r="B18" s="6" t="s">
        <v>49</v>
      </c>
      <c r="C18" s="6" t="s">
        <v>28</v>
      </c>
      <c r="D18" s="9">
        <v>60</v>
      </c>
      <c r="E18" s="34">
        <v>0.5</v>
      </c>
      <c r="F18" s="34">
        <v>0.12</v>
      </c>
      <c r="G18" s="34">
        <v>1.61</v>
      </c>
      <c r="H18" s="35">
        <v>10</v>
      </c>
      <c r="I18" s="36">
        <v>10</v>
      </c>
      <c r="J18" s="37" t="s">
        <v>50</v>
      </c>
    </row>
    <row r="19" spans="2:10" x14ac:dyDescent="0.2">
      <c r="B19" s="6" t="s">
        <v>24</v>
      </c>
      <c r="C19" s="6" t="s">
        <v>34</v>
      </c>
      <c r="D19" s="9">
        <v>200</v>
      </c>
      <c r="E19" s="34">
        <v>0.5</v>
      </c>
      <c r="F19" s="34">
        <v>0.1</v>
      </c>
      <c r="G19" s="34">
        <v>30.9</v>
      </c>
      <c r="H19" s="35">
        <f t="shared" ref="H19" si="1">(E19+G19)*4+F19*9</f>
        <v>126.5</v>
      </c>
      <c r="I19" s="36">
        <v>4</v>
      </c>
      <c r="J19" s="37" t="s">
        <v>12</v>
      </c>
    </row>
    <row r="20" spans="2:10" x14ac:dyDescent="0.2">
      <c r="B20" s="7" t="s">
        <v>13</v>
      </c>
      <c r="C20" s="7" t="s">
        <v>30</v>
      </c>
      <c r="D20" s="9">
        <v>120</v>
      </c>
      <c r="E20" s="39">
        <v>9.48</v>
      </c>
      <c r="F20" s="39">
        <v>1.2</v>
      </c>
      <c r="G20" s="39">
        <v>57.99</v>
      </c>
      <c r="H20" s="40">
        <v>280</v>
      </c>
      <c r="I20" s="40">
        <v>6</v>
      </c>
      <c r="J20" s="9">
        <v>366</v>
      </c>
    </row>
    <row r="21" spans="2:10" x14ac:dyDescent="0.2">
      <c r="B21" s="11" t="s">
        <v>14</v>
      </c>
      <c r="C21" s="11"/>
      <c r="D21" s="52">
        <f t="shared" ref="D21:I21" si="2">SUM(D15:D20)</f>
        <v>840</v>
      </c>
      <c r="E21" s="42">
        <f t="shared" si="2"/>
        <v>36.43</v>
      </c>
      <c r="F21" s="42">
        <f t="shared" si="2"/>
        <v>25.6</v>
      </c>
      <c r="G21" s="42">
        <f t="shared" si="2"/>
        <v>143.20000000000002</v>
      </c>
      <c r="H21" s="43">
        <f t="shared" si="2"/>
        <v>949.5</v>
      </c>
      <c r="I21" s="43">
        <f t="shared" si="2"/>
        <v>77</v>
      </c>
      <c r="J21" s="9"/>
    </row>
    <row r="22" spans="2:10" x14ac:dyDescent="0.2">
      <c r="B22" s="75" t="s">
        <v>1</v>
      </c>
      <c r="C22" s="76"/>
      <c r="D22" s="76"/>
      <c r="E22" s="76"/>
      <c r="F22" s="76"/>
      <c r="G22" s="76"/>
      <c r="H22" s="76"/>
      <c r="I22" s="76"/>
      <c r="J22" s="77"/>
    </row>
    <row r="23" spans="2:10" x14ac:dyDescent="0.2">
      <c r="B23" s="6" t="s">
        <v>55</v>
      </c>
      <c r="C23" s="6" t="s">
        <v>35</v>
      </c>
      <c r="D23" s="9">
        <v>100</v>
      </c>
      <c r="E23" s="34">
        <v>10.6</v>
      </c>
      <c r="F23" s="34">
        <v>7.8</v>
      </c>
      <c r="G23" s="34">
        <v>41</v>
      </c>
      <c r="H23" s="35">
        <v>277</v>
      </c>
      <c r="I23" s="36">
        <v>18</v>
      </c>
      <c r="J23" s="37">
        <v>741</v>
      </c>
    </row>
    <row r="24" spans="2:10" x14ac:dyDescent="0.2">
      <c r="B24" s="6" t="s">
        <v>51</v>
      </c>
      <c r="C24" s="57" t="s">
        <v>34</v>
      </c>
      <c r="D24" s="58">
        <v>200</v>
      </c>
      <c r="E24" s="58">
        <v>3.6</v>
      </c>
      <c r="F24" s="58">
        <v>3.1</v>
      </c>
      <c r="G24" s="58">
        <v>13.6</v>
      </c>
      <c r="H24" s="58">
        <v>97</v>
      </c>
      <c r="I24" s="58">
        <v>10</v>
      </c>
      <c r="J24" s="58">
        <v>693</v>
      </c>
    </row>
    <row r="25" spans="2:10" x14ac:dyDescent="0.2">
      <c r="B25" s="11" t="s">
        <v>15</v>
      </c>
      <c r="C25" s="11"/>
      <c r="D25" s="12">
        <f t="shared" ref="D25:I25" si="3">SUM(D23:D24)</f>
        <v>300</v>
      </c>
      <c r="E25" s="42">
        <f t="shared" si="3"/>
        <v>14.2</v>
      </c>
      <c r="F25" s="42">
        <f t="shared" si="3"/>
        <v>10.9</v>
      </c>
      <c r="G25" s="42">
        <f t="shared" si="3"/>
        <v>54.6</v>
      </c>
      <c r="H25" s="43">
        <f t="shared" si="3"/>
        <v>374</v>
      </c>
      <c r="I25" s="43">
        <f t="shared" si="3"/>
        <v>28</v>
      </c>
      <c r="J25" s="9"/>
    </row>
    <row r="26" spans="2:10" x14ac:dyDescent="0.2">
      <c r="B26" s="75" t="s">
        <v>2</v>
      </c>
      <c r="C26" s="76"/>
      <c r="D26" s="76"/>
      <c r="E26" s="76"/>
      <c r="F26" s="76"/>
      <c r="G26" s="76"/>
      <c r="H26" s="76"/>
      <c r="I26" s="76"/>
      <c r="J26" s="77"/>
    </row>
    <row r="27" spans="2:10" s="3" customFormat="1" x14ac:dyDescent="0.2">
      <c r="B27" s="6" t="s">
        <v>46</v>
      </c>
      <c r="C27" s="6" t="s">
        <v>27</v>
      </c>
      <c r="D27" s="9">
        <v>240</v>
      </c>
      <c r="E27" s="34">
        <v>25.03</v>
      </c>
      <c r="F27" s="34">
        <v>25.03</v>
      </c>
      <c r="G27" s="34">
        <v>40.58</v>
      </c>
      <c r="H27" s="35">
        <v>488</v>
      </c>
      <c r="I27" s="36">
        <v>109</v>
      </c>
      <c r="J27" s="37">
        <v>443</v>
      </c>
    </row>
    <row r="28" spans="2:10" x14ac:dyDescent="0.2">
      <c r="B28" s="6" t="s">
        <v>47</v>
      </c>
      <c r="C28" s="6" t="s">
        <v>28</v>
      </c>
      <c r="D28" s="9">
        <v>60</v>
      </c>
      <c r="E28" s="34">
        <v>1.1399999999999999</v>
      </c>
      <c r="F28" s="34">
        <v>5.34</v>
      </c>
      <c r="G28" s="34">
        <v>4.62</v>
      </c>
      <c r="H28" s="35">
        <v>71</v>
      </c>
      <c r="I28" s="36">
        <v>13</v>
      </c>
      <c r="J28" s="37">
        <v>115</v>
      </c>
    </row>
    <row r="29" spans="2:10" x14ac:dyDescent="0.2">
      <c r="B29" s="6" t="s">
        <v>16</v>
      </c>
      <c r="C29" s="6" t="s">
        <v>36</v>
      </c>
      <c r="D29" s="9">
        <v>200</v>
      </c>
      <c r="E29" s="34">
        <v>0.2</v>
      </c>
      <c r="F29" s="34">
        <v>0</v>
      </c>
      <c r="G29" s="34">
        <v>9.1</v>
      </c>
      <c r="H29" s="35">
        <f>(E29+G29)*4+F29*9</f>
        <v>37.199999999999996</v>
      </c>
      <c r="I29" s="36">
        <v>2</v>
      </c>
      <c r="J29" s="37">
        <v>685</v>
      </c>
    </row>
    <row r="30" spans="2:10" x14ac:dyDescent="0.2">
      <c r="B30" s="7" t="s">
        <v>54</v>
      </c>
      <c r="C30" s="7" t="s">
        <v>30</v>
      </c>
      <c r="D30" s="9">
        <v>100</v>
      </c>
      <c r="E30" s="39">
        <v>7.9</v>
      </c>
      <c r="F30" s="39">
        <v>1</v>
      </c>
      <c r="G30" s="39">
        <v>48.33</v>
      </c>
      <c r="H30" s="40">
        <v>234</v>
      </c>
      <c r="I30" s="40">
        <v>5</v>
      </c>
      <c r="J30" s="9">
        <v>366</v>
      </c>
    </row>
    <row r="31" spans="2:10" ht="15" customHeight="1" x14ac:dyDescent="0.2">
      <c r="B31" s="11" t="s">
        <v>17</v>
      </c>
      <c r="C31" s="11"/>
      <c r="D31" s="12">
        <f t="shared" ref="D31:I31" si="4">SUM(D27:D30)</f>
        <v>600</v>
      </c>
      <c r="E31" s="63">
        <f t="shared" si="4"/>
        <v>34.270000000000003</v>
      </c>
      <c r="F31" s="63">
        <f t="shared" si="4"/>
        <v>31.37</v>
      </c>
      <c r="G31" s="63">
        <f t="shared" si="4"/>
        <v>102.63</v>
      </c>
      <c r="H31" s="43">
        <f t="shared" si="4"/>
        <v>830.2</v>
      </c>
      <c r="I31" s="43">
        <f t="shared" si="4"/>
        <v>129</v>
      </c>
      <c r="J31" s="9"/>
    </row>
    <row r="32" spans="2:10" x14ac:dyDescent="0.2">
      <c r="B32" s="75" t="s">
        <v>3</v>
      </c>
      <c r="C32" s="76"/>
      <c r="D32" s="76"/>
      <c r="E32" s="76"/>
      <c r="F32" s="76"/>
      <c r="G32" s="76"/>
      <c r="H32" s="76"/>
      <c r="I32" s="76"/>
      <c r="J32" s="77"/>
    </row>
    <row r="33" spans="2:11" x14ac:dyDescent="0.2">
      <c r="B33" s="7" t="s">
        <v>57</v>
      </c>
      <c r="C33" s="7" t="s">
        <v>58</v>
      </c>
      <c r="D33" s="9">
        <v>25</v>
      </c>
      <c r="E33" s="39">
        <v>2.2999999999999998</v>
      </c>
      <c r="F33" s="39">
        <v>2.2999999999999998</v>
      </c>
      <c r="G33" s="39">
        <v>18</v>
      </c>
      <c r="H33" s="40">
        <v>103</v>
      </c>
      <c r="I33" s="40">
        <v>10</v>
      </c>
      <c r="J33" s="9" t="s">
        <v>52</v>
      </c>
    </row>
    <row r="34" spans="2:11" x14ac:dyDescent="0.2">
      <c r="B34" s="11" t="s">
        <v>23</v>
      </c>
      <c r="C34" s="11"/>
      <c r="D34" s="12">
        <f t="shared" ref="D34:I34" si="5">SUM(D33:D33)</f>
        <v>25</v>
      </c>
      <c r="E34" s="41">
        <f t="shared" si="5"/>
        <v>2.2999999999999998</v>
      </c>
      <c r="F34" s="41">
        <f t="shared" si="5"/>
        <v>2.2999999999999998</v>
      </c>
      <c r="G34" s="41">
        <f t="shared" si="5"/>
        <v>18</v>
      </c>
      <c r="H34" s="13">
        <f t="shared" si="5"/>
        <v>103</v>
      </c>
      <c r="I34" s="13">
        <f t="shared" si="5"/>
        <v>10</v>
      </c>
      <c r="J34" s="9"/>
    </row>
    <row r="35" spans="2:11" x14ac:dyDescent="0.2">
      <c r="B35" s="11" t="s">
        <v>18</v>
      </c>
      <c r="C35" s="11"/>
      <c r="D35" s="13">
        <f t="shared" ref="D35:I35" si="6">D13+D21+D25+D31+D34</f>
        <v>2275</v>
      </c>
      <c r="E35" s="13">
        <f t="shared" si="6"/>
        <v>108.55</v>
      </c>
      <c r="F35" s="13">
        <f t="shared" si="6"/>
        <v>89.88</v>
      </c>
      <c r="G35" s="13">
        <f t="shared" si="6"/>
        <v>399.44000000000005</v>
      </c>
      <c r="H35" s="13">
        <f t="shared" si="6"/>
        <v>2838.7</v>
      </c>
      <c r="I35" s="13">
        <f t="shared" si="6"/>
        <v>299.88</v>
      </c>
      <c r="J35" s="9"/>
    </row>
    <row r="36" spans="2:11" x14ac:dyDescent="0.2">
      <c r="B36" s="78"/>
      <c r="C36" s="79"/>
      <c r="D36" s="79"/>
      <c r="E36" s="79"/>
      <c r="F36" s="79"/>
      <c r="G36" s="79"/>
      <c r="H36" s="79"/>
      <c r="I36" s="79"/>
      <c r="J36" s="80"/>
      <c r="K36" s="59"/>
    </row>
    <row r="37" spans="2:11" s="59" customFormat="1" x14ac:dyDescent="0.2">
      <c r="B37" s="4"/>
      <c r="C37" s="4"/>
      <c r="D37" s="5"/>
      <c r="E37" s="23"/>
      <c r="F37" s="23"/>
      <c r="G37" s="23"/>
      <c r="H37" s="44"/>
      <c r="I37" s="44"/>
      <c r="J37" s="45"/>
      <c r="K37" s="25"/>
    </row>
    <row r="38" spans="2:11" x14ac:dyDescent="0.2">
      <c r="B38" s="4"/>
      <c r="C38" s="4"/>
    </row>
    <row r="39" spans="2:11" x14ac:dyDescent="0.2">
      <c r="B39" s="4"/>
      <c r="C39" s="4"/>
    </row>
    <row r="40" spans="2:11" x14ac:dyDescent="0.2">
      <c r="B40" s="4"/>
      <c r="C40" s="4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  <c r="D45" s="25"/>
      <c r="E45" s="25"/>
      <c r="F45" s="25"/>
      <c r="G45" s="25"/>
      <c r="H45" s="25"/>
      <c r="I45" s="25"/>
      <c r="J45" s="25"/>
    </row>
    <row r="46" spans="2:11" x14ac:dyDescent="0.2">
      <c r="B46" s="4"/>
      <c r="C46" s="4"/>
      <c r="D46" s="25"/>
      <c r="E46" s="25"/>
      <c r="F46" s="25"/>
      <c r="G46" s="25"/>
      <c r="H46" s="25"/>
      <c r="I46" s="25"/>
      <c r="J46" s="25"/>
    </row>
    <row r="47" spans="2:11" x14ac:dyDescent="0.2">
      <c r="B47" s="4"/>
      <c r="C47" s="4"/>
      <c r="D47" s="25"/>
      <c r="E47" s="25"/>
      <c r="F47" s="25"/>
      <c r="G47" s="25"/>
      <c r="H47" s="25"/>
      <c r="I47" s="25"/>
      <c r="J47" s="25"/>
    </row>
    <row r="48" spans="2:11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</sheetData>
  <mergeCells count="14">
    <mergeCell ref="B26:J26"/>
    <mergeCell ref="B32:J32"/>
    <mergeCell ref="B36:J36"/>
    <mergeCell ref="D5:D6"/>
    <mergeCell ref="E5:G5"/>
    <mergeCell ref="H5:H6"/>
    <mergeCell ref="J5:J6"/>
    <mergeCell ref="B8:J8"/>
    <mergeCell ref="D7:G7"/>
    <mergeCell ref="F1:J1"/>
    <mergeCell ref="F2:J2"/>
    <mergeCell ref="B4:D4"/>
    <mergeCell ref="B14:J14"/>
    <mergeCell ref="B22:J22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zoomScale="90" zoomScaleNormal="90" workbookViewId="0">
      <selection activeCell="K11" sqref="K11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75" x14ac:dyDescent="0.25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40</v>
      </c>
      <c r="C3" s="14" t="s">
        <v>41</v>
      </c>
      <c r="D3" s="26"/>
      <c r="E3" s="27"/>
      <c r="F3" s="28"/>
      <c r="G3" s="15" t="s">
        <v>37</v>
      </c>
      <c r="H3" s="16"/>
      <c r="I3" s="17" t="s">
        <v>38</v>
      </c>
      <c r="J3" s="18" t="s">
        <v>56</v>
      </c>
    </row>
    <row r="4" spans="2:12" s="24" customFormat="1" ht="15.75" x14ac:dyDescent="0.25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4</v>
      </c>
      <c r="C5" s="48" t="s">
        <v>26</v>
      </c>
      <c r="D5" s="81" t="s">
        <v>5</v>
      </c>
      <c r="E5" s="83" t="s">
        <v>6</v>
      </c>
      <c r="F5" s="83"/>
      <c r="G5" s="83"/>
      <c r="H5" s="84" t="s">
        <v>7</v>
      </c>
      <c r="I5" s="33" t="s">
        <v>25</v>
      </c>
      <c r="J5" s="85" t="s">
        <v>8</v>
      </c>
    </row>
    <row r="6" spans="2:12" ht="15.75" x14ac:dyDescent="0.2">
      <c r="B6" s="22"/>
      <c r="C6" s="20"/>
      <c r="D6" s="82"/>
      <c r="E6" s="49" t="s">
        <v>9</v>
      </c>
      <c r="F6" s="49" t="s">
        <v>10</v>
      </c>
      <c r="G6" s="49" t="s">
        <v>11</v>
      </c>
      <c r="H6" s="84"/>
      <c r="I6" s="50"/>
      <c r="J6" s="85"/>
    </row>
    <row r="7" spans="2:12" ht="15.75" x14ac:dyDescent="0.2">
      <c r="B7" s="19"/>
      <c r="C7" s="20"/>
      <c r="D7" s="86" t="s">
        <v>39</v>
      </c>
      <c r="E7" s="87"/>
      <c r="F7" s="87"/>
      <c r="G7" s="88"/>
      <c r="H7" s="50"/>
      <c r="I7" s="50"/>
      <c r="J7" s="46"/>
    </row>
    <row r="8" spans="2:12" x14ac:dyDescent="0.2">
      <c r="B8" s="74" t="s">
        <v>19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42</v>
      </c>
      <c r="C9" s="6" t="s">
        <v>27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21</v>
      </c>
      <c r="C10" s="7" t="s">
        <v>28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4" t="s">
        <v>59</v>
      </c>
      <c r="C11" s="64" t="s">
        <v>60</v>
      </c>
      <c r="D11" s="65">
        <v>200</v>
      </c>
      <c r="E11" s="66">
        <v>5.7</v>
      </c>
      <c r="F11" s="66">
        <v>6.3</v>
      </c>
      <c r="G11" s="66">
        <v>7.8</v>
      </c>
      <c r="H11" s="67">
        <v>111</v>
      </c>
      <c r="I11" s="68">
        <v>18</v>
      </c>
      <c r="J11" s="69">
        <v>386</v>
      </c>
      <c r="K11" s="70"/>
    </row>
    <row r="12" spans="2:12" ht="32.25" customHeight="1" x14ac:dyDescent="0.2">
      <c r="B12" s="8" t="s">
        <v>54</v>
      </c>
      <c r="C12" s="8" t="s">
        <v>53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22</v>
      </c>
      <c r="C13" s="10"/>
      <c r="D13" s="12">
        <f t="shared" ref="D13:I13" si="0">SUM(D9:D12)</f>
        <v>580</v>
      </c>
      <c r="E13" s="41">
        <f t="shared" si="0"/>
        <v>27.56</v>
      </c>
      <c r="F13" s="41">
        <f t="shared" si="0"/>
        <v>26.37</v>
      </c>
      <c r="G13" s="41">
        <f t="shared" si="0"/>
        <v>91.57</v>
      </c>
      <c r="H13" s="13">
        <f t="shared" si="0"/>
        <v>708.6</v>
      </c>
      <c r="I13" s="13">
        <f t="shared" si="0"/>
        <v>70.36</v>
      </c>
      <c r="J13" s="46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43</v>
      </c>
      <c r="C15" s="6" t="s">
        <v>31</v>
      </c>
      <c r="D15" s="9">
        <v>250</v>
      </c>
      <c r="E15" s="34">
        <v>2</v>
      </c>
      <c r="F15" s="34">
        <v>5.4</v>
      </c>
      <c r="G15" s="34">
        <v>12.8</v>
      </c>
      <c r="H15" s="35">
        <v>108</v>
      </c>
      <c r="I15" s="36">
        <v>9</v>
      </c>
      <c r="J15" s="37">
        <v>110</v>
      </c>
    </row>
    <row r="16" spans="2:12" x14ac:dyDescent="0.2">
      <c r="B16" s="6" t="s">
        <v>45</v>
      </c>
      <c r="C16" s="6" t="s">
        <v>32</v>
      </c>
      <c r="D16" s="9">
        <v>180</v>
      </c>
      <c r="E16" s="34">
        <v>8.1</v>
      </c>
      <c r="F16" s="34">
        <v>6.4</v>
      </c>
      <c r="G16" s="34">
        <v>45.4</v>
      </c>
      <c r="H16" s="35">
        <v>272</v>
      </c>
      <c r="I16" s="36">
        <v>9</v>
      </c>
      <c r="J16" s="37">
        <v>297</v>
      </c>
    </row>
    <row r="17" spans="2:11" x14ac:dyDescent="0.2">
      <c r="B17" s="6" t="s">
        <v>44</v>
      </c>
      <c r="C17" s="6" t="s">
        <v>33</v>
      </c>
      <c r="D17" s="9">
        <v>140</v>
      </c>
      <c r="E17" s="34">
        <v>22.06</v>
      </c>
      <c r="F17" s="34">
        <v>18.23</v>
      </c>
      <c r="G17" s="34">
        <v>5.88</v>
      </c>
      <c r="H17" s="35">
        <v>276</v>
      </c>
      <c r="I17" s="36">
        <v>54.490200000000002</v>
      </c>
      <c r="J17" s="37">
        <v>301</v>
      </c>
    </row>
    <row r="18" spans="2:11" x14ac:dyDescent="0.2">
      <c r="B18" s="6" t="s">
        <v>49</v>
      </c>
      <c r="C18" s="6" t="s">
        <v>28</v>
      </c>
      <c r="D18" s="9">
        <v>100</v>
      </c>
      <c r="E18" s="34">
        <v>0.8</v>
      </c>
      <c r="F18" s="34">
        <v>0.2</v>
      </c>
      <c r="G18" s="34">
        <v>2.6</v>
      </c>
      <c r="H18" s="35">
        <v>15</v>
      </c>
      <c r="I18" s="36">
        <v>18</v>
      </c>
      <c r="J18" s="37" t="s">
        <v>50</v>
      </c>
    </row>
    <row r="19" spans="2:11" x14ac:dyDescent="0.2">
      <c r="B19" s="6" t="s">
        <v>24</v>
      </c>
      <c r="C19" s="6" t="s">
        <v>34</v>
      </c>
      <c r="D19" s="9">
        <v>200</v>
      </c>
      <c r="E19" s="34">
        <v>0.5</v>
      </c>
      <c r="F19" s="34">
        <v>0.1</v>
      </c>
      <c r="G19" s="34">
        <v>30.9</v>
      </c>
      <c r="H19" s="35">
        <f t="shared" ref="H19:H20" si="1">(E19+G19)*4+F19*9</f>
        <v>126.5</v>
      </c>
      <c r="I19" s="36">
        <v>4</v>
      </c>
      <c r="J19" s="37" t="s">
        <v>12</v>
      </c>
    </row>
    <row r="20" spans="2:11" x14ac:dyDescent="0.2">
      <c r="B20" s="7" t="s">
        <v>13</v>
      </c>
      <c r="C20" s="7" t="s">
        <v>30</v>
      </c>
      <c r="D20" s="9">
        <v>150</v>
      </c>
      <c r="E20" s="39">
        <v>11.9</v>
      </c>
      <c r="F20" s="39">
        <v>1.5</v>
      </c>
      <c r="G20" s="39">
        <v>72.5</v>
      </c>
      <c r="H20" s="40">
        <f t="shared" si="1"/>
        <v>351.1</v>
      </c>
      <c r="I20" s="40">
        <v>7.2</v>
      </c>
      <c r="J20" s="9">
        <v>366</v>
      </c>
    </row>
    <row r="21" spans="2:11" x14ac:dyDescent="0.2">
      <c r="B21" s="11" t="s">
        <v>14</v>
      </c>
      <c r="C21" s="11"/>
      <c r="D21" s="47">
        <f t="shared" ref="D21:I21" si="2">SUM(D15:D20)</f>
        <v>1020</v>
      </c>
      <c r="E21" s="42">
        <f t="shared" si="2"/>
        <v>45.359999999999992</v>
      </c>
      <c r="F21" s="42">
        <f t="shared" si="2"/>
        <v>31.830000000000002</v>
      </c>
      <c r="G21" s="42">
        <f t="shared" si="2"/>
        <v>170.07999999999998</v>
      </c>
      <c r="H21" s="43">
        <f t="shared" si="2"/>
        <v>1148.5999999999999</v>
      </c>
      <c r="I21" s="43">
        <f t="shared" si="2"/>
        <v>101.6902</v>
      </c>
      <c r="J21" s="9"/>
    </row>
    <row r="22" spans="2:11" x14ac:dyDescent="0.2">
      <c r="B22" s="75" t="s">
        <v>1</v>
      </c>
      <c r="C22" s="76"/>
      <c r="D22" s="76"/>
      <c r="E22" s="76"/>
      <c r="F22" s="76"/>
      <c r="G22" s="76"/>
      <c r="H22" s="76"/>
      <c r="I22" s="76"/>
      <c r="J22" s="77"/>
    </row>
    <row r="23" spans="2:11" x14ac:dyDescent="0.2">
      <c r="B23" s="6" t="s">
        <v>55</v>
      </c>
      <c r="C23" s="6" t="s">
        <v>35</v>
      </c>
      <c r="D23" s="9">
        <v>100</v>
      </c>
      <c r="E23" s="34">
        <v>10.6</v>
      </c>
      <c r="F23" s="34">
        <v>7.8</v>
      </c>
      <c r="G23" s="34">
        <v>41</v>
      </c>
      <c r="H23" s="35">
        <v>277</v>
      </c>
      <c r="I23" s="36">
        <v>18</v>
      </c>
      <c r="J23" s="37">
        <v>741</v>
      </c>
    </row>
    <row r="24" spans="2:11" x14ac:dyDescent="0.2">
      <c r="B24" s="6" t="s">
        <v>51</v>
      </c>
      <c r="C24" s="57" t="s">
        <v>34</v>
      </c>
      <c r="D24" s="58">
        <v>250</v>
      </c>
      <c r="E24" s="58">
        <v>4.5</v>
      </c>
      <c r="F24" s="58">
        <v>3.8</v>
      </c>
      <c r="G24" s="58">
        <v>17</v>
      </c>
      <c r="H24" s="58">
        <v>121</v>
      </c>
      <c r="I24" s="58">
        <v>12</v>
      </c>
      <c r="J24" s="58">
        <v>693</v>
      </c>
    </row>
    <row r="25" spans="2:11" x14ac:dyDescent="0.2">
      <c r="B25" s="11" t="s">
        <v>15</v>
      </c>
      <c r="C25" s="11"/>
      <c r="D25" s="12">
        <f>SUM(D23:D24)</f>
        <v>350</v>
      </c>
      <c r="E25" s="42">
        <f>SUM(E23:E24)</f>
        <v>15.1</v>
      </c>
      <c r="F25" s="42">
        <f>SUM(F23:F24)</f>
        <v>11.6</v>
      </c>
      <c r="G25" s="42">
        <f>SUM(G23:G24)</f>
        <v>58</v>
      </c>
      <c r="H25" s="43">
        <f t="shared" ref="H25:I25" si="3">SUM(H23:H24)</f>
        <v>398</v>
      </c>
      <c r="I25" s="43">
        <f t="shared" si="3"/>
        <v>30</v>
      </c>
      <c r="J25" s="9"/>
    </row>
    <row r="26" spans="2:11" x14ac:dyDescent="0.2">
      <c r="B26" s="75" t="s">
        <v>2</v>
      </c>
      <c r="C26" s="76"/>
      <c r="D26" s="76"/>
      <c r="E26" s="76"/>
      <c r="F26" s="76"/>
      <c r="G26" s="76"/>
      <c r="H26" s="76"/>
      <c r="I26" s="76"/>
      <c r="J26" s="77"/>
      <c r="K26" s="3"/>
    </row>
    <row r="27" spans="2:11" s="3" customFormat="1" x14ac:dyDescent="0.2">
      <c r="B27" s="6" t="s">
        <v>46</v>
      </c>
      <c r="C27" s="6" t="s">
        <v>27</v>
      </c>
      <c r="D27" s="9">
        <v>280</v>
      </c>
      <c r="E27" s="34">
        <v>29.21</v>
      </c>
      <c r="F27" s="34">
        <v>29.21</v>
      </c>
      <c r="G27" s="34">
        <v>47.36</v>
      </c>
      <c r="H27" s="35">
        <v>569</v>
      </c>
      <c r="I27" s="36">
        <v>127</v>
      </c>
      <c r="J27" s="37">
        <v>443</v>
      </c>
      <c r="K27" s="25"/>
    </row>
    <row r="28" spans="2:11" x14ac:dyDescent="0.2">
      <c r="B28" s="6" t="s">
        <v>47</v>
      </c>
      <c r="C28" s="6" t="s">
        <v>28</v>
      </c>
      <c r="D28" s="9">
        <v>100</v>
      </c>
      <c r="E28" s="34">
        <v>1.9</v>
      </c>
      <c r="F28" s="34">
        <v>8.9</v>
      </c>
      <c r="G28" s="34">
        <v>7.7</v>
      </c>
      <c r="H28" s="35">
        <v>119</v>
      </c>
      <c r="I28" s="36">
        <v>22</v>
      </c>
      <c r="J28" s="37">
        <v>115</v>
      </c>
    </row>
    <row r="29" spans="2:11" x14ac:dyDescent="0.2">
      <c r="B29" s="6" t="s">
        <v>16</v>
      </c>
      <c r="C29" s="6" t="s">
        <v>36</v>
      </c>
      <c r="D29" s="9">
        <v>200</v>
      </c>
      <c r="E29" s="34">
        <v>0.2</v>
      </c>
      <c r="F29" s="34">
        <v>0</v>
      </c>
      <c r="G29" s="34">
        <v>9.1</v>
      </c>
      <c r="H29" s="35">
        <f>(E29+G29)*4+F29*9</f>
        <v>37.199999999999996</v>
      </c>
      <c r="I29" s="36">
        <v>2</v>
      </c>
      <c r="J29" s="37">
        <v>685</v>
      </c>
    </row>
    <row r="30" spans="2:11" x14ac:dyDescent="0.2">
      <c r="B30" s="7" t="s">
        <v>13</v>
      </c>
      <c r="C30" s="7" t="s">
        <v>30</v>
      </c>
      <c r="D30" s="9">
        <v>120</v>
      </c>
      <c r="E30" s="39">
        <v>9.48</v>
      </c>
      <c r="F30" s="39">
        <v>1.2</v>
      </c>
      <c r="G30" s="39">
        <v>57.99</v>
      </c>
      <c r="H30" s="40">
        <v>280</v>
      </c>
      <c r="I30" s="40">
        <v>6</v>
      </c>
      <c r="J30" s="9">
        <v>366</v>
      </c>
    </row>
    <row r="31" spans="2:11" x14ac:dyDescent="0.2">
      <c r="B31" s="11" t="s">
        <v>17</v>
      </c>
      <c r="C31" s="11"/>
      <c r="D31" s="12">
        <f t="shared" ref="D31:I31" si="4">SUM(D27:D30)</f>
        <v>700</v>
      </c>
      <c r="E31" s="42">
        <f t="shared" si="4"/>
        <v>40.79</v>
      </c>
      <c r="F31" s="42">
        <f t="shared" si="4"/>
        <v>39.31</v>
      </c>
      <c r="G31" s="42">
        <f t="shared" si="4"/>
        <v>122.15</v>
      </c>
      <c r="H31" s="43">
        <f t="shared" si="4"/>
        <v>1005.2</v>
      </c>
      <c r="I31" s="43">
        <f t="shared" si="4"/>
        <v>157</v>
      </c>
      <c r="J31" s="9"/>
    </row>
    <row r="32" spans="2:11" x14ac:dyDescent="0.2">
      <c r="B32" s="75" t="s">
        <v>3</v>
      </c>
      <c r="C32" s="76"/>
      <c r="D32" s="76"/>
      <c r="E32" s="76"/>
      <c r="F32" s="76"/>
      <c r="G32" s="76"/>
      <c r="H32" s="76"/>
      <c r="I32" s="76"/>
      <c r="J32" s="77"/>
    </row>
    <row r="33" spans="2:11" x14ac:dyDescent="0.2">
      <c r="B33" s="7" t="s">
        <v>57</v>
      </c>
      <c r="C33" s="7" t="s">
        <v>58</v>
      </c>
      <c r="D33" s="9">
        <v>25</v>
      </c>
      <c r="E33" s="39">
        <v>2.2999999999999998</v>
      </c>
      <c r="F33" s="39">
        <v>2.2999999999999998</v>
      </c>
      <c r="G33" s="39">
        <v>18</v>
      </c>
      <c r="H33" s="40">
        <v>103</v>
      </c>
      <c r="I33" s="40">
        <v>10</v>
      </c>
      <c r="J33" s="9" t="s">
        <v>52</v>
      </c>
    </row>
    <row r="34" spans="2:11" x14ac:dyDescent="0.2">
      <c r="B34" s="11" t="s">
        <v>23</v>
      </c>
      <c r="C34" s="11"/>
      <c r="D34" s="12">
        <f t="shared" ref="D34:J34" si="5">SUM(D33:D33)</f>
        <v>25</v>
      </c>
      <c r="E34" s="12">
        <f t="shared" si="5"/>
        <v>2.2999999999999998</v>
      </c>
      <c r="F34" s="12">
        <f t="shared" si="5"/>
        <v>2.2999999999999998</v>
      </c>
      <c r="G34" s="12">
        <f t="shared" si="5"/>
        <v>18</v>
      </c>
      <c r="H34" s="13">
        <f t="shared" si="5"/>
        <v>103</v>
      </c>
      <c r="I34" s="13">
        <f t="shared" si="5"/>
        <v>10</v>
      </c>
      <c r="J34" s="9">
        <f t="shared" si="5"/>
        <v>0</v>
      </c>
    </row>
    <row r="35" spans="2:11" x14ac:dyDescent="0.2">
      <c r="B35" s="11" t="s">
        <v>18</v>
      </c>
      <c r="C35" s="11"/>
      <c r="D35" s="12">
        <f t="shared" ref="D35:I35" si="6">D13+D21+D25+D31+D34</f>
        <v>2675</v>
      </c>
      <c r="E35" s="12">
        <f t="shared" si="6"/>
        <v>131.10999999999999</v>
      </c>
      <c r="F35" s="12">
        <f t="shared" si="6"/>
        <v>111.41</v>
      </c>
      <c r="G35" s="12">
        <f t="shared" si="6"/>
        <v>459.79999999999995</v>
      </c>
      <c r="H35" s="12">
        <f t="shared" si="6"/>
        <v>3363.3999999999996</v>
      </c>
      <c r="I35" s="12">
        <f t="shared" si="6"/>
        <v>369.05020000000002</v>
      </c>
      <c r="J35" s="9"/>
      <c r="K35" s="59"/>
    </row>
    <row r="36" spans="2:11" x14ac:dyDescent="0.2">
      <c r="B36" s="78"/>
      <c r="C36" s="79"/>
      <c r="D36" s="79"/>
      <c r="E36" s="79"/>
      <c r="F36" s="79"/>
      <c r="G36" s="79"/>
      <c r="H36" s="79"/>
      <c r="I36" s="79"/>
      <c r="J36" s="80"/>
    </row>
    <row r="37" spans="2:11" s="59" customFormat="1" x14ac:dyDescent="0.2">
      <c r="B37" s="4"/>
      <c r="C37" s="4"/>
      <c r="D37" s="5"/>
      <c r="E37" s="23"/>
      <c r="F37" s="23"/>
      <c r="G37" s="23"/>
      <c r="H37" s="44"/>
      <c r="I37" s="44"/>
      <c r="J37" s="45"/>
      <c r="K37" s="25"/>
    </row>
    <row r="38" spans="2:11" x14ac:dyDescent="0.2">
      <c r="B38" s="4"/>
      <c r="C38" s="4"/>
    </row>
    <row r="39" spans="2:11" x14ac:dyDescent="0.2">
      <c r="B39" s="4"/>
      <c r="C39" s="4"/>
    </row>
    <row r="40" spans="2:11" x14ac:dyDescent="0.2">
      <c r="B40" s="4"/>
      <c r="C40" s="4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  <c r="D45" s="25"/>
      <c r="E45" s="25"/>
      <c r="F45" s="25"/>
      <c r="G45" s="25"/>
      <c r="H45" s="25"/>
      <c r="I45" s="25"/>
      <c r="J45" s="25"/>
    </row>
    <row r="46" spans="2:11" x14ac:dyDescent="0.2">
      <c r="B46" s="4"/>
      <c r="C46" s="4"/>
      <c r="D46" s="25"/>
      <c r="E46" s="25"/>
      <c r="F46" s="25"/>
      <c r="G46" s="25"/>
      <c r="H46" s="25"/>
      <c r="I46" s="25"/>
      <c r="J46" s="25"/>
    </row>
    <row r="47" spans="2:11" x14ac:dyDescent="0.2">
      <c r="B47" s="4"/>
      <c r="C47" s="4"/>
      <c r="D47" s="25"/>
      <c r="E47" s="25"/>
      <c r="F47" s="25"/>
      <c r="G47" s="25"/>
      <c r="H47" s="25"/>
      <c r="I47" s="25"/>
      <c r="J47" s="25"/>
    </row>
    <row r="48" spans="2:11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</sheetData>
  <mergeCells count="14">
    <mergeCell ref="B8:J8"/>
    <mergeCell ref="F1:J1"/>
    <mergeCell ref="F2:J2"/>
    <mergeCell ref="B4:D4"/>
    <mergeCell ref="D7:G7"/>
    <mergeCell ref="D5:D6"/>
    <mergeCell ref="E5:G5"/>
    <mergeCell ref="H5:H6"/>
    <mergeCell ref="J5:J6"/>
    <mergeCell ref="B14:J14"/>
    <mergeCell ref="B22:J22"/>
    <mergeCell ref="B26:J26"/>
    <mergeCell ref="B32:J32"/>
    <mergeCell ref="B36:J36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2026-05-15T08:14:17Z</dcterms:modified>
</cp:coreProperties>
</file>