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меню 7-11 лет" sheetId="2" r:id="rId1"/>
    <sheet name="меню 12 лет и старше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6" i="2"/>
  <c r="E16" i="2"/>
  <c r="F16" i="2"/>
  <c r="G16" i="2"/>
  <c r="H16" i="2"/>
  <c r="I16" i="2"/>
  <c r="D38" i="2"/>
  <c r="E38" i="2"/>
  <c r="F38" i="2"/>
  <c r="G38" i="2"/>
  <c r="H38" i="2"/>
  <c r="I38" i="2"/>
  <c r="D38" i="5"/>
  <c r="E38" i="5"/>
  <c r="F38" i="5"/>
  <c r="G38" i="5"/>
  <c r="H38" i="5"/>
  <c r="I38" i="5"/>
  <c r="D13" i="5" l="1"/>
  <c r="E13" i="5"/>
  <c r="F13" i="5"/>
  <c r="G13" i="5"/>
  <c r="H13" i="5"/>
  <c r="I13" i="5"/>
  <c r="D28" i="5" l="1"/>
  <c r="E28" i="5"/>
  <c r="D34" i="5" l="1"/>
  <c r="E34" i="5"/>
  <c r="F34" i="5"/>
  <c r="G34" i="5"/>
  <c r="H34" i="5"/>
  <c r="I34" i="5"/>
  <c r="F28" i="5"/>
  <c r="G28" i="5"/>
  <c r="H28" i="5"/>
  <c r="I28" i="5"/>
  <c r="D24" i="5"/>
  <c r="E24" i="5"/>
  <c r="F24" i="5"/>
  <c r="G24" i="5"/>
  <c r="I24" i="5"/>
  <c r="F39" i="5" l="1"/>
  <c r="I39" i="5"/>
  <c r="G39" i="5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3" i="2" l="1"/>
  <c r="D39" i="2" s="1"/>
  <c r="E13" i="2"/>
  <c r="E39" i="2" s="1"/>
  <c r="F13" i="2"/>
  <c r="F39" i="2" s="1"/>
  <c r="G13" i="2"/>
  <c r="G39" i="2" s="1"/>
  <c r="H13" i="2"/>
  <c r="I13" i="2"/>
  <c r="I39" i="2" s="1"/>
  <c r="H21" i="5" l="1"/>
  <c r="H24" i="5" s="1"/>
  <c r="H39" i="5" l="1"/>
  <c r="H21" i="2"/>
  <c r="H24" i="2" s="1"/>
  <c r="H33" i="2" l="1"/>
  <c r="H34" i="2" s="1"/>
  <c r="H39" i="2" s="1"/>
</calcChain>
</file>

<file path=xl/sharedStrings.xml><?xml version="1.0" encoding="utf-8"?>
<sst xmlns="http://schemas.openxmlformats.org/spreadsheetml/2006/main" count="139" uniqueCount="70">
  <si>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</si>
  <si>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</si>
  <si>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</si>
  <si>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</si>
  <si>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</si>
  <si>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</si>
  <si>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</si>
  <si>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</si>
  <si>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</si>
  <si>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</si>
  <si>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</si>
  <si>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</si>
  <si>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</si>
  <si>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</si>
  <si>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</si>
  <si>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</si>
  <si>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</si>
  <si>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</si>
  <si>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</si>
  <si>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</si>
  <si>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</si>
  <si>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</si>
  <si>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</si>
  <si>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</si>
  <si>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</si>
  <si>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</si>
  <si>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</si>
  <si>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</si>
  <si>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</si>
  <si>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</si>
  <si>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</si>
  <si>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</si>
  <si>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</si>
  <si>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</si>
  <si>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</si>
  <si>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</si>
  <si>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</si>
  <si>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</si>
  <si>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</si>
  <si>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</si>
  <si>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</si>
  <si>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</si>
  <si>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</si>
  <si>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</si>
  <si>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</si>
  <si>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</si>
  <si>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</si>
  <si>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</si>
  <si>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</si>
  <si>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</si>
  <si>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</si>
  <si>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</si>
  <si>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</si>
  <si>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</si>
  <si>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</si>
  <si>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</si>
  <si>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</si>
  <si>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</si>
  <si>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</si>
  <si>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</si>
  <si>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Какао</t>
  </si>
  <si>
    <t xml:space="preserve">Чай сладкий с лимоном </t>
  </si>
  <si>
    <t>Хлеб пшеничный</t>
  </si>
  <si>
    <t>-</t>
  </si>
  <si>
    <t xml:space="preserve">Кефир </t>
  </si>
  <si>
    <t xml:space="preserve">Напиток </t>
  </si>
  <si>
    <t>13.05.2026г.</t>
  </si>
  <si>
    <t>Яблоко</t>
  </si>
  <si>
    <t>Фрукт</t>
  </si>
  <si>
    <t>Пудинг из творога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</si>
</sst>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5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8"/>
  <sheetViews>
    <sheetView tabSelected="1" zoomScaleNormal="100" workbookViewId="0">
      <selection activeCell="K36" sqref="B36:K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75" x14ac:dyDescent="0.25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75" x14ac:dyDescent="0.25">
      <c r="B4" s="108"/>
      <c r="C4" s="108"/>
      <c r="D4" s="108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6"/>
      <c r="C6" s="27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7"/>
      <c r="C7" s="103" t="s">
        <v>41</v>
      </c>
      <c r="D7" s="104"/>
      <c r="E7" s="104"/>
      <c r="F7" s="104"/>
      <c r="G7" s="104"/>
      <c r="H7" s="54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58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5" t="s">
        <v>0</v>
      </c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38" t="s">
        <v>67</v>
      </c>
      <c r="C15" s="92" t="s">
        <v>68</v>
      </c>
      <c r="D15" s="74">
        <v>200</v>
      </c>
      <c r="E15" s="75">
        <v>2.2999999999999998</v>
      </c>
      <c r="F15" s="75">
        <v>0.8</v>
      </c>
      <c r="G15" s="76">
        <v>31.5</v>
      </c>
      <c r="H15" s="93">
        <v>142</v>
      </c>
      <c r="I15" s="94">
        <v>15</v>
      </c>
      <c r="J15" s="30">
        <v>394</v>
      </c>
    </row>
    <row r="16" spans="2:12" x14ac:dyDescent="0.2">
      <c r="B16" s="34" t="s">
        <v>22</v>
      </c>
      <c r="C16" s="34"/>
      <c r="D16" s="70">
        <f t="shared" ref="D16:I16" si="1">SUM(D15:D15)</f>
        <v>200</v>
      </c>
      <c r="E16" s="70">
        <f t="shared" si="1"/>
        <v>2.2999999999999998</v>
      </c>
      <c r="F16" s="70">
        <f t="shared" si="1"/>
        <v>0.8</v>
      </c>
      <c r="G16" s="70">
        <f t="shared" si="1"/>
        <v>31.5</v>
      </c>
      <c r="H16" s="59">
        <f t="shared" si="1"/>
        <v>142</v>
      </c>
      <c r="I16" s="87">
        <f t="shared" si="1"/>
        <v>15</v>
      </c>
      <c r="J16" s="57"/>
    </row>
    <row r="17" spans="2:13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3" x14ac:dyDescent="0.2">
      <c r="B18" s="28" t="s">
        <v>47</v>
      </c>
      <c r="C18" s="28" t="s">
        <v>32</v>
      </c>
      <c r="D18" s="57">
        <v>200</v>
      </c>
      <c r="E18" s="57">
        <v>5.8</v>
      </c>
      <c r="F18" s="57">
        <v>3.5</v>
      </c>
      <c r="G18" s="57">
        <v>24.6</v>
      </c>
      <c r="H18" s="57">
        <v>153</v>
      </c>
      <c r="I18" s="57">
        <v>5</v>
      </c>
      <c r="J18" s="57">
        <v>139</v>
      </c>
    </row>
    <row r="19" spans="2:13" ht="12.75" customHeight="1" x14ac:dyDescent="0.2">
      <c r="B19" s="38" t="s">
        <v>48</v>
      </c>
      <c r="C19" s="38" t="s">
        <v>34</v>
      </c>
      <c r="D19" s="57">
        <v>110</v>
      </c>
      <c r="E19" s="57">
        <v>10.199999999999999</v>
      </c>
      <c r="F19" s="57">
        <v>10.4</v>
      </c>
      <c r="G19" s="57">
        <v>13.3</v>
      </c>
      <c r="H19" s="57">
        <v>188</v>
      </c>
      <c r="I19" s="57">
        <v>58</v>
      </c>
      <c r="J19" s="57">
        <v>452</v>
      </c>
    </row>
    <row r="20" spans="2:13" x14ac:dyDescent="0.2">
      <c r="B20" s="63" t="s">
        <v>49</v>
      </c>
      <c r="C20" s="63" t="s">
        <v>33</v>
      </c>
      <c r="D20" s="64">
        <v>150</v>
      </c>
      <c r="E20" s="64">
        <v>5.4</v>
      </c>
      <c r="F20" s="64">
        <v>3.7</v>
      </c>
      <c r="G20" s="64">
        <v>33.340000000000003</v>
      </c>
      <c r="H20" s="64">
        <v>188</v>
      </c>
      <c r="I20" s="64">
        <v>5</v>
      </c>
      <c r="J20" s="64">
        <v>332</v>
      </c>
      <c r="L20" s="51"/>
    </row>
    <row r="21" spans="2:13" x14ac:dyDescent="0.2">
      <c r="B21" s="66" t="s">
        <v>59</v>
      </c>
      <c r="C21" s="66" t="s">
        <v>50</v>
      </c>
      <c r="D21" s="71">
        <v>60</v>
      </c>
      <c r="E21" s="72">
        <v>0.6</v>
      </c>
      <c r="F21" s="72">
        <v>5.3</v>
      </c>
      <c r="G21" s="72">
        <v>5</v>
      </c>
      <c r="H21" s="73">
        <f t="shared" ref="H21" si="2">(E21+G21)*4+F21*9</f>
        <v>70.099999999999994</v>
      </c>
      <c r="I21" s="69">
        <v>4</v>
      </c>
      <c r="J21" s="69">
        <v>9</v>
      </c>
      <c r="K21" s="65"/>
      <c r="L21" s="51"/>
    </row>
    <row r="22" spans="2:13" s="65" customFormat="1" x14ac:dyDescent="0.2">
      <c r="B22" s="61" t="s">
        <v>26</v>
      </c>
      <c r="C22" s="61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13</v>
      </c>
      <c r="K22" s="6"/>
      <c r="L22" s="6"/>
      <c r="M22" s="6"/>
    </row>
    <row r="23" spans="2:13" ht="12.75" customHeight="1" x14ac:dyDescent="0.2">
      <c r="B23" s="38" t="s">
        <v>62</v>
      </c>
      <c r="C23" s="38" t="s">
        <v>31</v>
      </c>
      <c r="D23" s="33">
        <v>120</v>
      </c>
      <c r="E23" s="41">
        <v>9.48</v>
      </c>
      <c r="F23" s="41">
        <v>1.2</v>
      </c>
      <c r="G23" s="41">
        <v>57.99</v>
      </c>
      <c r="H23" s="50">
        <v>280</v>
      </c>
      <c r="I23" s="50">
        <v>6</v>
      </c>
      <c r="J23" s="33">
        <v>366</v>
      </c>
      <c r="K23" s="51"/>
    </row>
    <row r="24" spans="2:13" s="51" customFormat="1" x14ac:dyDescent="0.2">
      <c r="B24" s="42" t="s">
        <v>14</v>
      </c>
      <c r="C24" s="42"/>
      <c r="D24" s="35">
        <f t="shared" ref="D24:I24" si="3">SUM(D18:D23)</f>
        <v>840</v>
      </c>
      <c r="E24" s="39">
        <f t="shared" si="3"/>
        <v>31.98</v>
      </c>
      <c r="F24" s="39">
        <f t="shared" si="3"/>
        <v>24.200000000000003</v>
      </c>
      <c r="G24" s="39">
        <f t="shared" si="3"/>
        <v>165.13000000000002</v>
      </c>
      <c r="H24" s="40">
        <f t="shared" si="3"/>
        <v>1006.1</v>
      </c>
      <c r="I24" s="40">
        <f t="shared" si="3"/>
        <v>82</v>
      </c>
      <c r="J24" s="30"/>
      <c r="K24" s="6"/>
      <c r="L24" s="6"/>
      <c r="M24" s="6"/>
    </row>
    <row r="25" spans="2:13" x14ac:dyDescent="0.2"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</row>
    <row r="26" spans="2:13" x14ac:dyDescent="0.2">
      <c r="B26" s="52" t="s">
        <v>69</v>
      </c>
      <c r="C26" s="52" t="s">
        <v>51</v>
      </c>
      <c r="D26" s="57">
        <v>100</v>
      </c>
      <c r="E26" s="57">
        <v>28.9</v>
      </c>
      <c r="F26" s="57">
        <v>20.3</v>
      </c>
      <c r="G26" s="57">
        <v>43.2</v>
      </c>
      <c r="H26" s="57">
        <v>471</v>
      </c>
      <c r="I26" s="57">
        <v>47</v>
      </c>
      <c r="J26" s="57">
        <v>366</v>
      </c>
    </row>
    <row r="27" spans="2:13" x14ac:dyDescent="0.2">
      <c r="B27" s="28" t="s">
        <v>60</v>
      </c>
      <c r="C27" s="52" t="s">
        <v>35</v>
      </c>
      <c r="D27" s="57">
        <v>200</v>
      </c>
      <c r="E27" s="57">
        <v>3.6</v>
      </c>
      <c r="F27" s="57">
        <v>3.1</v>
      </c>
      <c r="G27" s="57">
        <v>13.6</v>
      </c>
      <c r="H27" s="57">
        <v>97</v>
      </c>
      <c r="I27" s="57">
        <v>10</v>
      </c>
      <c r="J27" s="57">
        <v>693</v>
      </c>
    </row>
    <row r="28" spans="2:13" x14ac:dyDescent="0.2">
      <c r="B28" s="42" t="s">
        <v>15</v>
      </c>
      <c r="C28" s="42"/>
      <c r="D28" s="35">
        <f t="shared" ref="D28:I28" si="4">SUM(D26:D27)</f>
        <v>300</v>
      </c>
      <c r="E28" s="39">
        <f t="shared" si="4"/>
        <v>32.5</v>
      </c>
      <c r="F28" s="39">
        <f t="shared" si="4"/>
        <v>23.400000000000002</v>
      </c>
      <c r="G28" s="39">
        <f t="shared" si="4"/>
        <v>56.800000000000004</v>
      </c>
      <c r="H28" s="40">
        <f t="shared" si="4"/>
        <v>568</v>
      </c>
      <c r="I28" s="40">
        <f t="shared" si="4"/>
        <v>57</v>
      </c>
      <c r="J28" s="30"/>
    </row>
    <row r="29" spans="2:13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  <c r="M29" s="51"/>
    </row>
    <row r="30" spans="2:13" x14ac:dyDescent="0.2">
      <c r="B30" s="28" t="s">
        <v>52</v>
      </c>
      <c r="C30" s="28" t="s">
        <v>55</v>
      </c>
      <c r="D30" s="30">
        <v>240</v>
      </c>
      <c r="E30" s="81">
        <v>14.4</v>
      </c>
      <c r="F30" s="81">
        <v>13.4</v>
      </c>
      <c r="G30" s="81">
        <v>23.3</v>
      </c>
      <c r="H30" s="82">
        <v>271</v>
      </c>
      <c r="I30" s="29">
        <v>50</v>
      </c>
      <c r="J30" s="30">
        <v>489</v>
      </c>
      <c r="M30" s="51"/>
    </row>
    <row r="31" spans="2:13" ht="15.75" x14ac:dyDescent="0.2">
      <c r="B31" s="28" t="s">
        <v>61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3" x14ac:dyDescent="0.2">
      <c r="B32" s="38" t="s">
        <v>21</v>
      </c>
      <c r="C32" s="38" t="s">
        <v>38</v>
      </c>
      <c r="D32" s="33">
        <v>100</v>
      </c>
      <c r="E32" s="83">
        <v>7.9</v>
      </c>
      <c r="F32" s="83">
        <v>1</v>
      </c>
      <c r="G32" s="83">
        <v>48.33</v>
      </c>
      <c r="H32" s="84">
        <v>234</v>
      </c>
      <c r="I32" s="50">
        <v>5</v>
      </c>
      <c r="J32" s="30">
        <v>366</v>
      </c>
    </row>
    <row r="33" spans="2:13" x14ac:dyDescent="0.2">
      <c r="B33" s="38" t="s">
        <v>25</v>
      </c>
      <c r="C33" s="38" t="s">
        <v>30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3" x14ac:dyDescent="0.2">
      <c r="B34" s="42" t="s">
        <v>17</v>
      </c>
      <c r="C34" s="42"/>
      <c r="D34" s="36">
        <f t="shared" ref="D34:I34" si="5">SUM(D30:D33)</f>
        <v>550</v>
      </c>
      <c r="E34" s="36">
        <f t="shared" si="5"/>
        <v>22.6</v>
      </c>
      <c r="F34" s="36">
        <f t="shared" si="5"/>
        <v>22.700000000000003</v>
      </c>
      <c r="G34" s="43">
        <f t="shared" si="5"/>
        <v>81.03</v>
      </c>
      <c r="H34" s="36">
        <f t="shared" si="5"/>
        <v>618.5</v>
      </c>
      <c r="I34" s="36">
        <f t="shared" si="5"/>
        <v>62.8</v>
      </c>
      <c r="J34" s="30"/>
    </row>
    <row r="35" spans="2:13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3" x14ac:dyDescent="0.2">
      <c r="B36" s="97" t="s">
        <v>62</v>
      </c>
      <c r="C36" s="90" t="s">
        <v>31</v>
      </c>
      <c r="D36" s="90">
        <v>50</v>
      </c>
      <c r="E36" s="90">
        <v>4.25</v>
      </c>
      <c r="F36" s="90">
        <v>1.65</v>
      </c>
      <c r="G36" s="90">
        <v>24.15</v>
      </c>
      <c r="H36" s="90">
        <v>125</v>
      </c>
      <c r="I36" s="90" t="s">
        <v>63</v>
      </c>
      <c r="J36" s="90">
        <v>366</v>
      </c>
    </row>
    <row r="37" spans="2:13" s="51" customFormat="1" x14ac:dyDescent="0.2">
      <c r="B37" s="38" t="s">
        <v>64</v>
      </c>
      <c r="C37" s="38" t="s">
        <v>65</v>
      </c>
      <c r="D37" s="33">
        <v>200</v>
      </c>
      <c r="E37" s="41">
        <v>5.7</v>
      </c>
      <c r="F37" s="41">
        <v>6.3</v>
      </c>
      <c r="G37" s="41">
        <v>7.8</v>
      </c>
      <c r="H37" s="50">
        <v>110.69999999999999</v>
      </c>
      <c r="I37" s="50">
        <v>18</v>
      </c>
      <c r="J37" s="33">
        <v>386</v>
      </c>
      <c r="K37" s="6"/>
      <c r="L37" s="6"/>
      <c r="M37" s="6"/>
    </row>
    <row r="38" spans="2:13" s="51" customFormat="1" x14ac:dyDescent="0.2">
      <c r="B38" s="42" t="s">
        <v>23</v>
      </c>
      <c r="C38" s="42"/>
      <c r="D38" s="91">
        <f t="shared" ref="D38:I38" si="6">SUM(D36:D37)</f>
        <v>250</v>
      </c>
      <c r="E38" s="91">
        <f t="shared" si="6"/>
        <v>9.9499999999999993</v>
      </c>
      <c r="F38" s="91">
        <f t="shared" si="6"/>
        <v>7.9499999999999993</v>
      </c>
      <c r="G38" s="43">
        <f t="shared" si="6"/>
        <v>31.95</v>
      </c>
      <c r="H38" s="36">
        <f t="shared" si="6"/>
        <v>235.7</v>
      </c>
      <c r="I38" s="36">
        <f t="shared" si="6"/>
        <v>18</v>
      </c>
      <c r="J38" s="30"/>
      <c r="K38" s="6"/>
      <c r="L38" s="6"/>
      <c r="M38" s="6"/>
    </row>
    <row r="39" spans="2:13" x14ac:dyDescent="0.2">
      <c r="B39" s="42" t="s">
        <v>18</v>
      </c>
      <c r="C39" s="42"/>
      <c r="D39" s="44">
        <f t="shared" ref="D39:I39" si="7">D13+D16+D24+D28+D34+D38</f>
        <v>2650</v>
      </c>
      <c r="E39" s="45">
        <f t="shared" si="7"/>
        <v>114.23</v>
      </c>
      <c r="F39" s="86">
        <f t="shared" si="7"/>
        <v>100.45000000000002</v>
      </c>
      <c r="G39" s="86">
        <f t="shared" si="7"/>
        <v>435.42</v>
      </c>
      <c r="H39" s="45">
        <f t="shared" si="7"/>
        <v>3099.2999999999997</v>
      </c>
      <c r="I39" s="45">
        <f t="shared" si="7"/>
        <v>271.8</v>
      </c>
      <c r="J39" s="30"/>
    </row>
    <row r="40" spans="2:13" x14ac:dyDescent="0.2">
      <c r="B40" s="98"/>
      <c r="C40" s="99"/>
      <c r="D40" s="99"/>
      <c r="E40" s="99"/>
      <c r="F40" s="99"/>
      <c r="G40" s="99"/>
      <c r="H40" s="99"/>
      <c r="I40" s="99"/>
      <c r="J40" s="100"/>
    </row>
    <row r="41" spans="2:13" x14ac:dyDescent="0.2">
      <c r="B41" s="7"/>
      <c r="C41" s="7"/>
    </row>
    <row r="42" spans="2:13" x14ac:dyDescent="0.2">
      <c r="B42" s="7"/>
      <c r="C42" s="7"/>
    </row>
    <row r="43" spans="2:13" x14ac:dyDescent="0.2">
      <c r="B43" s="7"/>
      <c r="C43" s="7"/>
    </row>
    <row r="44" spans="2:13" x14ac:dyDescent="0.2">
      <c r="B44" s="7"/>
      <c r="C44" s="7"/>
    </row>
    <row r="45" spans="2:13" x14ac:dyDescent="0.2">
      <c r="B45" s="7"/>
      <c r="C45" s="7"/>
    </row>
    <row r="46" spans="2:13" x14ac:dyDescent="0.2">
      <c r="B46" s="7"/>
      <c r="C46" s="7"/>
    </row>
    <row r="47" spans="2:13" x14ac:dyDescent="0.2">
      <c r="B47" s="7"/>
      <c r="C47" s="7"/>
    </row>
    <row r="48" spans="2:13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Normal="100" workbookViewId="0">
      <selection activeCell="E13" sqref="E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75" x14ac:dyDescent="0.25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66</v>
      </c>
    </row>
    <row r="4" spans="2:12" s="13" customFormat="1" ht="15.75" x14ac:dyDescent="0.25">
      <c r="B4" s="108"/>
      <c r="C4" s="108"/>
      <c r="D4" s="108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5"/>
      <c r="C6" s="56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5"/>
      <c r="C7" s="103" t="s">
        <v>42</v>
      </c>
      <c r="D7" s="112"/>
      <c r="E7" s="112"/>
      <c r="F7" s="112"/>
      <c r="G7" s="112"/>
      <c r="H7" s="112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54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x14ac:dyDescent="0.2">
      <c r="B14" s="105"/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95" t="s">
        <v>67</v>
      </c>
      <c r="C15" s="96" t="s">
        <v>68</v>
      </c>
      <c r="D15" s="30">
        <v>200</v>
      </c>
      <c r="E15" s="30">
        <v>2.2999999999999998</v>
      </c>
      <c r="F15" s="30">
        <v>0.8</v>
      </c>
      <c r="G15" s="30">
        <v>31.5</v>
      </c>
      <c r="H15" s="30">
        <v>142</v>
      </c>
      <c r="I15" s="30">
        <v>15</v>
      </c>
      <c r="J15" s="79">
        <v>394</v>
      </c>
    </row>
    <row r="16" spans="2:12" x14ac:dyDescent="0.2">
      <c r="B16" s="34" t="s">
        <v>22</v>
      </c>
      <c r="C16" s="34"/>
      <c r="D16" s="35">
        <f t="shared" ref="D16:I16" si="1">SUM(D15:D15)</f>
        <v>200</v>
      </c>
      <c r="E16" s="39">
        <f t="shared" si="1"/>
        <v>2.2999999999999998</v>
      </c>
      <c r="F16" s="39">
        <f t="shared" si="1"/>
        <v>0.8</v>
      </c>
      <c r="G16" s="39">
        <f t="shared" si="1"/>
        <v>31.5</v>
      </c>
      <c r="H16" s="87">
        <f t="shared" si="1"/>
        <v>142</v>
      </c>
      <c r="I16" s="40">
        <f t="shared" si="1"/>
        <v>15</v>
      </c>
      <c r="J16" s="30"/>
    </row>
    <row r="17" spans="2:11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1" x14ac:dyDescent="0.2">
      <c r="B18" s="52" t="s">
        <v>47</v>
      </c>
      <c r="C18" s="52" t="s">
        <v>32</v>
      </c>
      <c r="D18" s="57">
        <v>250</v>
      </c>
      <c r="E18" s="57">
        <v>7.3</v>
      </c>
      <c r="F18" s="57">
        <v>4.4000000000000004</v>
      </c>
      <c r="G18" s="57">
        <v>30.8</v>
      </c>
      <c r="H18" s="57">
        <v>192</v>
      </c>
      <c r="I18" s="57">
        <v>6</v>
      </c>
      <c r="J18" s="57">
        <v>139</v>
      </c>
    </row>
    <row r="19" spans="2:11" x14ac:dyDescent="0.2">
      <c r="B19" s="52" t="s">
        <v>48</v>
      </c>
      <c r="C19" s="52" t="s">
        <v>34</v>
      </c>
      <c r="D19" s="57">
        <v>120</v>
      </c>
      <c r="E19" s="57">
        <v>11.1</v>
      </c>
      <c r="F19" s="57">
        <v>11.3</v>
      </c>
      <c r="G19" s="57">
        <v>14.5</v>
      </c>
      <c r="H19" s="57">
        <v>204</v>
      </c>
      <c r="I19" s="57">
        <v>65</v>
      </c>
      <c r="J19" s="57">
        <v>452</v>
      </c>
    </row>
    <row r="20" spans="2:11" x14ac:dyDescent="0.2">
      <c r="B20" s="67" t="s">
        <v>56</v>
      </c>
      <c r="C20" s="67" t="s">
        <v>33</v>
      </c>
      <c r="D20" s="64">
        <v>180</v>
      </c>
      <c r="E20" s="64">
        <v>6.5</v>
      </c>
      <c r="F20" s="64">
        <v>4.4000000000000004</v>
      </c>
      <c r="G20" s="64">
        <v>40</v>
      </c>
      <c r="H20" s="64">
        <v>226</v>
      </c>
      <c r="I20" s="64">
        <v>6</v>
      </c>
      <c r="J20" s="64">
        <v>332</v>
      </c>
    </row>
    <row r="21" spans="2:11" x14ac:dyDescent="0.2">
      <c r="B21" s="66" t="s">
        <v>59</v>
      </c>
      <c r="C21" s="66" t="s">
        <v>50</v>
      </c>
      <c r="D21" s="30">
        <v>100</v>
      </c>
      <c r="E21" s="31">
        <v>1.1000000000000001</v>
      </c>
      <c r="F21" s="31">
        <v>8.9</v>
      </c>
      <c r="G21" s="31">
        <v>8.3000000000000007</v>
      </c>
      <c r="H21" s="29">
        <f t="shared" ref="H21" si="2">(E21+G21)*4+F21*9</f>
        <v>117.70000000000002</v>
      </c>
      <c r="I21" s="69">
        <v>7</v>
      </c>
      <c r="J21" s="69">
        <v>9</v>
      </c>
    </row>
    <row r="22" spans="2:11" x14ac:dyDescent="0.2">
      <c r="B22" s="68" t="s">
        <v>26</v>
      </c>
      <c r="C22" s="68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57</v>
      </c>
    </row>
    <row r="23" spans="2:11" x14ac:dyDescent="0.2">
      <c r="B23" s="52" t="s">
        <v>21</v>
      </c>
      <c r="C23" s="52" t="s">
        <v>31</v>
      </c>
      <c r="D23" s="57">
        <v>150</v>
      </c>
      <c r="E23" s="57">
        <v>11.9</v>
      </c>
      <c r="F23" s="57">
        <v>1.5</v>
      </c>
      <c r="G23" s="57">
        <v>72.5</v>
      </c>
      <c r="H23" s="57">
        <v>351</v>
      </c>
      <c r="I23" s="57">
        <v>7</v>
      </c>
      <c r="J23" s="57">
        <v>366</v>
      </c>
    </row>
    <row r="24" spans="2:11" x14ac:dyDescent="0.2">
      <c r="B24" s="58" t="s">
        <v>14</v>
      </c>
      <c r="C24" s="58"/>
      <c r="D24" s="59">
        <f t="shared" ref="D24:I24" si="3">SUM(D18:D23)</f>
        <v>1000</v>
      </c>
      <c r="E24" s="59">
        <f t="shared" si="3"/>
        <v>38.4</v>
      </c>
      <c r="F24" s="59">
        <f t="shared" si="3"/>
        <v>30.6</v>
      </c>
      <c r="G24" s="59">
        <f t="shared" si="3"/>
        <v>197</v>
      </c>
      <c r="H24" s="59">
        <f t="shared" si="3"/>
        <v>1217.7</v>
      </c>
      <c r="I24" s="59">
        <f t="shared" si="3"/>
        <v>95</v>
      </c>
      <c r="J24" s="57"/>
    </row>
    <row r="25" spans="2:11" x14ac:dyDescent="0.2">
      <c r="B25" s="101" t="s">
        <v>2</v>
      </c>
      <c r="C25" s="101"/>
      <c r="D25" s="101"/>
      <c r="E25" s="114"/>
      <c r="F25" s="114"/>
      <c r="G25" s="114"/>
      <c r="H25" s="114"/>
      <c r="I25" s="101"/>
      <c r="J25" s="101"/>
    </row>
    <row r="26" spans="2:11" x14ac:dyDescent="0.2">
      <c r="B26" s="52" t="s">
        <v>69</v>
      </c>
      <c r="C26" s="52" t="s">
        <v>51</v>
      </c>
      <c r="D26" s="77">
        <v>150</v>
      </c>
      <c r="E26" s="74">
        <v>38.700000000000003</v>
      </c>
      <c r="F26" s="75">
        <v>27.3</v>
      </c>
      <c r="G26" s="75">
        <v>59.4</v>
      </c>
      <c r="H26" s="76">
        <v>644</v>
      </c>
      <c r="I26" s="78">
        <v>55</v>
      </c>
      <c r="J26" s="57">
        <v>366</v>
      </c>
    </row>
    <row r="27" spans="2:11" x14ac:dyDescent="0.2">
      <c r="B27" s="28" t="s">
        <v>60</v>
      </c>
      <c r="C27" s="52" t="s">
        <v>35</v>
      </c>
      <c r="D27" s="57">
        <v>250</v>
      </c>
      <c r="E27" s="57">
        <v>4.5</v>
      </c>
      <c r="F27" s="57">
        <v>3.8</v>
      </c>
      <c r="G27" s="57">
        <v>17</v>
      </c>
      <c r="H27" s="57">
        <v>121</v>
      </c>
      <c r="I27" s="57">
        <v>12</v>
      </c>
      <c r="J27" s="57">
        <v>693</v>
      </c>
    </row>
    <row r="28" spans="2:11" x14ac:dyDescent="0.2">
      <c r="B28" s="42" t="s">
        <v>15</v>
      </c>
      <c r="C28" s="42"/>
      <c r="D28" s="40">
        <f t="shared" ref="D28:I28" si="4">SUM(D26:D27)</f>
        <v>400</v>
      </c>
      <c r="E28" s="89">
        <f t="shared" si="4"/>
        <v>43.2</v>
      </c>
      <c r="F28" s="39">
        <f t="shared" si="4"/>
        <v>31.1</v>
      </c>
      <c r="G28" s="39">
        <f t="shared" si="4"/>
        <v>76.400000000000006</v>
      </c>
      <c r="H28" s="40">
        <f t="shared" si="4"/>
        <v>765</v>
      </c>
      <c r="I28" s="40">
        <f t="shared" si="4"/>
        <v>67</v>
      </c>
      <c r="J28" s="30"/>
    </row>
    <row r="29" spans="2:11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</row>
    <row r="30" spans="2:11" x14ac:dyDescent="0.2">
      <c r="B30" s="28" t="s">
        <v>52</v>
      </c>
      <c r="C30" s="52" t="s">
        <v>55</v>
      </c>
      <c r="D30" s="57">
        <v>280</v>
      </c>
      <c r="E30" s="57">
        <v>16.809999999999999</v>
      </c>
      <c r="F30" s="57">
        <v>15.64</v>
      </c>
      <c r="G30" s="57">
        <v>27.19</v>
      </c>
      <c r="H30" s="57">
        <v>317</v>
      </c>
      <c r="I30" s="57">
        <v>62</v>
      </c>
      <c r="J30" s="57">
        <v>489</v>
      </c>
    </row>
    <row r="31" spans="2:11" ht="15.75" x14ac:dyDescent="0.2">
      <c r="B31" s="28" t="s">
        <v>61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1" x14ac:dyDescent="0.2">
      <c r="B32" s="38" t="s">
        <v>62</v>
      </c>
      <c r="C32" s="38" t="s">
        <v>31</v>
      </c>
      <c r="D32" s="33">
        <v>120</v>
      </c>
      <c r="E32" s="41">
        <v>9.48</v>
      </c>
      <c r="F32" s="41">
        <v>1.2</v>
      </c>
      <c r="G32" s="41">
        <v>57.99</v>
      </c>
      <c r="H32" s="50">
        <v>280</v>
      </c>
      <c r="I32" s="50">
        <v>6</v>
      </c>
      <c r="J32" s="33">
        <v>366</v>
      </c>
      <c r="K32" s="51"/>
    </row>
    <row r="33" spans="2:11" s="51" customFormat="1" x14ac:dyDescent="0.2">
      <c r="B33" s="52" t="s">
        <v>25</v>
      </c>
      <c r="C33" s="52" t="s">
        <v>30</v>
      </c>
      <c r="D33" s="57">
        <v>10</v>
      </c>
      <c r="E33" s="57">
        <v>0.1</v>
      </c>
      <c r="F33" s="57">
        <v>8.3000000000000007</v>
      </c>
      <c r="G33" s="57">
        <v>0.1</v>
      </c>
      <c r="H33" s="57">
        <v>76</v>
      </c>
      <c r="I33" s="57">
        <v>5</v>
      </c>
      <c r="J33" s="57">
        <v>365</v>
      </c>
      <c r="K33" s="6"/>
    </row>
    <row r="34" spans="2:11" x14ac:dyDescent="0.2">
      <c r="B34" s="42" t="s">
        <v>17</v>
      </c>
      <c r="C34" s="42"/>
      <c r="D34" s="35">
        <f t="shared" ref="D34:I34" si="5">SUM(D30:D33)</f>
        <v>610</v>
      </c>
      <c r="E34" s="88">
        <f t="shared" si="5"/>
        <v>26.59</v>
      </c>
      <c r="F34" s="88">
        <f t="shared" si="5"/>
        <v>25.14</v>
      </c>
      <c r="G34" s="88">
        <f t="shared" si="5"/>
        <v>94.58</v>
      </c>
      <c r="H34" s="36">
        <f t="shared" si="5"/>
        <v>711</v>
      </c>
      <c r="I34" s="36">
        <f t="shared" si="5"/>
        <v>75</v>
      </c>
      <c r="J34" s="30"/>
    </row>
    <row r="35" spans="2:11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1" x14ac:dyDescent="0.2">
      <c r="B36" s="97" t="s">
        <v>62</v>
      </c>
      <c r="C36" s="90" t="s">
        <v>31</v>
      </c>
      <c r="D36" s="90">
        <v>50</v>
      </c>
      <c r="E36" s="90">
        <v>4.25</v>
      </c>
      <c r="F36" s="90">
        <v>1.65</v>
      </c>
      <c r="G36" s="90">
        <v>24.15</v>
      </c>
      <c r="H36" s="90">
        <v>125</v>
      </c>
      <c r="I36" s="90" t="s">
        <v>63</v>
      </c>
      <c r="J36" s="90">
        <v>366</v>
      </c>
    </row>
    <row r="37" spans="2:11" s="51" customFormat="1" x14ac:dyDescent="0.2">
      <c r="B37" s="38" t="s">
        <v>64</v>
      </c>
      <c r="C37" s="38" t="s">
        <v>65</v>
      </c>
      <c r="D37" s="33">
        <v>200</v>
      </c>
      <c r="E37" s="41">
        <v>5.7</v>
      </c>
      <c r="F37" s="41">
        <v>6.3</v>
      </c>
      <c r="G37" s="41">
        <v>7.8</v>
      </c>
      <c r="H37" s="50">
        <v>110.69999999999999</v>
      </c>
      <c r="I37" s="50">
        <v>18</v>
      </c>
      <c r="J37" s="33">
        <v>386</v>
      </c>
    </row>
    <row r="38" spans="2:11" s="51" customFormat="1" x14ac:dyDescent="0.2">
      <c r="B38" s="42" t="s">
        <v>23</v>
      </c>
      <c r="C38" s="42"/>
      <c r="D38" s="35">
        <f t="shared" ref="D38:I38" si="6">SUM(D36:D37)</f>
        <v>250</v>
      </c>
      <c r="E38" s="39">
        <f t="shared" si="6"/>
        <v>9.9499999999999993</v>
      </c>
      <c r="F38" s="35">
        <f t="shared" si="6"/>
        <v>7.9499999999999993</v>
      </c>
      <c r="G38" s="88">
        <f t="shared" si="6"/>
        <v>31.95</v>
      </c>
      <c r="H38" s="36">
        <f t="shared" si="6"/>
        <v>235.7</v>
      </c>
      <c r="I38" s="36">
        <f t="shared" si="6"/>
        <v>18</v>
      </c>
      <c r="J38" s="30"/>
      <c r="K38" s="6"/>
    </row>
    <row r="39" spans="2:11" x14ac:dyDescent="0.2">
      <c r="B39" s="42" t="s">
        <v>18</v>
      </c>
      <c r="C39" s="42"/>
      <c r="D39" s="45">
        <v>3030</v>
      </c>
      <c r="E39" s="86">
        <v>137.35</v>
      </c>
      <c r="F39" s="86">
        <f>F13+F16+F24+F28+F34+F38</f>
        <v>119.09</v>
      </c>
      <c r="G39" s="86">
        <f>G13+G16+G24+G28+G34+G38</f>
        <v>513.03</v>
      </c>
      <c r="H39" s="45">
        <f>H13+H16+H24+H28+H34+H38</f>
        <v>3677.3999999999996</v>
      </c>
      <c r="I39" s="45">
        <f>I13+I16+I24+I28+I34+I38</f>
        <v>313</v>
      </c>
      <c r="J39" s="30"/>
    </row>
    <row r="40" spans="2:11" x14ac:dyDescent="0.2">
      <c r="B40" s="113"/>
      <c r="C40" s="113"/>
      <c r="D40" s="113"/>
      <c r="E40" s="113"/>
      <c r="F40" s="113"/>
      <c r="G40" s="113"/>
      <c r="H40" s="113"/>
      <c r="I40" s="113"/>
      <c r="J40" s="113"/>
    </row>
    <row r="41" spans="2:11" x14ac:dyDescent="0.2">
      <c r="B41" s="7"/>
      <c r="C41" s="7"/>
    </row>
    <row r="42" spans="2:11" x14ac:dyDescent="0.2">
      <c r="B42" s="7"/>
      <c r="C42" s="7"/>
    </row>
    <row r="43" spans="2:11" x14ac:dyDescent="0.2">
      <c r="B43" s="7"/>
      <c r="C43" s="7"/>
    </row>
    <row r="44" spans="2:11" x14ac:dyDescent="0.2">
      <c r="B44" s="7"/>
      <c r="C44" s="7"/>
      <c r="F44" s="60"/>
    </row>
    <row r="45" spans="2:11" x14ac:dyDescent="0.2">
      <c r="B45" s="7"/>
      <c r="C45" s="7"/>
    </row>
    <row r="46" spans="2:11" x14ac:dyDescent="0.2">
      <c r="B46" s="7"/>
      <c r="C46" s="7"/>
    </row>
    <row r="47" spans="2:11" x14ac:dyDescent="0.2">
      <c r="B47" s="7"/>
      <c r="C47" s="7"/>
    </row>
    <row r="48" spans="2:1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</sheetData>
  <mergeCells count="15">
    <mergeCell ref="B8:J8"/>
    <mergeCell ref="B40:J40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2026-05-15T09:05:00Z</dcterms:modified>
</cp:coreProperties>
</file>