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15" i="2" l="1"/>
  <c r="D12" i="2"/>
  <c r="E12" i="2"/>
  <c r="F12" i="2"/>
  <c r="G12" i="2"/>
  <c r="H12" i="2"/>
  <c r="I12" i="2"/>
  <c r="D15" i="5" l="1"/>
  <c r="E15" i="5"/>
  <c r="F15" i="5"/>
  <c r="G15" i="5"/>
  <c r="H15" i="5"/>
  <c r="I15" i="5"/>
  <c r="D12" i="5" l="1"/>
  <c r="E12" i="5"/>
  <c r="F12" i="5"/>
  <c r="G12" i="5"/>
  <c r="H12" i="5"/>
  <c r="I12" i="5"/>
  <c r="D33" i="2" l="1"/>
  <c r="E33" i="2"/>
  <c r="F33" i="2"/>
  <c r="G33" i="2"/>
  <c r="D22" i="2"/>
  <c r="E22" i="2"/>
  <c r="F22" i="2"/>
  <c r="G22" i="2"/>
  <c r="I22" i="2"/>
  <c r="D33" i="5"/>
  <c r="E33" i="5"/>
  <c r="F33" i="5"/>
  <c r="G33" i="5"/>
  <c r="I33" i="5"/>
  <c r="D22" i="5"/>
  <c r="E22" i="5"/>
  <c r="F22" i="5"/>
  <c r="G22" i="5"/>
  <c r="I22" i="5"/>
  <c r="D37" i="2" l="1"/>
  <c r="E37" i="2"/>
  <c r="F37" i="2"/>
  <c r="G37" i="2"/>
  <c r="I37" i="2"/>
  <c r="D26" i="2"/>
  <c r="E26" i="2"/>
  <c r="F26" i="2"/>
  <c r="G26" i="2"/>
  <c r="I26" i="2"/>
  <c r="D15" i="2"/>
  <c r="E15" i="2"/>
  <c r="E38" i="2" s="1"/>
  <c r="F15" i="2"/>
  <c r="G15" i="2"/>
  <c r="H15" i="2"/>
  <c r="D37" i="5"/>
  <c r="E37" i="5"/>
  <c r="F37" i="5"/>
  <c r="G37" i="5"/>
  <c r="I37" i="5"/>
  <c r="D38" i="2" l="1"/>
  <c r="F38" i="2"/>
  <c r="G38" i="2"/>
  <c r="D26" i="5"/>
  <c r="D38" i="5" s="1"/>
  <c r="E26" i="5"/>
  <c r="E38" i="5" s="1"/>
  <c r="F26" i="5"/>
  <c r="G26" i="5"/>
  <c r="G38" i="5" s="1"/>
  <c r="H26" i="5"/>
  <c r="I26" i="5"/>
  <c r="F38" i="5"/>
  <c r="I38" i="5"/>
  <c r="H37" i="2" l="1"/>
  <c r="H37" i="5"/>
  <c r="H32" i="5" l="1"/>
  <c r="H30" i="5"/>
  <c r="H33" i="5" s="1"/>
  <c r="H21" i="5"/>
  <c r="H20" i="5"/>
  <c r="H19" i="5"/>
  <c r="H22" i="5" l="1"/>
  <c r="H38" i="5" s="1"/>
  <c r="H32" i="2"/>
  <c r="H30" i="2"/>
  <c r="H33" i="2" s="1"/>
  <c r="H26" i="2"/>
  <c r="H20" i="2"/>
  <c r="H19" i="2"/>
  <c r="H22" i="2" s="1"/>
  <c r="H38" i="2" l="1"/>
  <c r="I33" i="2"/>
  <c r="I38" i="2" s="1"/>
</calcChain>
</file>

<file path=xl/sharedStrings.xml><?xml version="1.0" encoding="utf-8"?>
<sst xmlns="http://schemas.openxmlformats.org/spreadsheetml/2006/main" count="132" uniqueCount="61">
  <si>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</si>
  <si>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</si>
  <si>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</si>
  <si>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</si>
  <si>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</si>
  <si>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</si>
  <si>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</si>
  <si>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</si>
  <si>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</si>
  <si>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</si>
  <si>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</si>
  <si>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</si>
  <si>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</si>
  <si>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</si>
  <si>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</si>
  <si>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</si>
  <si>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</si>
  <si>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</si>
  <si>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</si>
  <si>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</si>
  <si>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</si>
  <si>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</si>
  <si>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</si>
  <si>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</si>
  <si>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</si>
  <si>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</si>
  <si>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</si>
  <si>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</si>
  <si>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</si>
  <si>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</si>
  <si>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</si>
  <si>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</si>
  <si>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</si>
  <si>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</si>
  <si>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</si>
  <si>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</si>
  <si>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</si>
  <si>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</si>
  <si>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</si>
  <si>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</si>
  <si>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</si>
  <si>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</si>
  <si>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</si>
  <si>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</si>
  <si>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</si>
  <si>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</si>
  <si>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Гор.блюдо</t>
  </si>
  <si>
    <t>2 завтрак</t>
  </si>
  <si>
    <t>Яблоко</t>
  </si>
  <si>
    <t>Фрукт</t>
  </si>
  <si>
    <t>Итого за 2 завтрак:</t>
  </si>
  <si>
    <t xml:space="preserve">Чай сладкий с лимоном </t>
  </si>
  <si>
    <t>Гор.напиток</t>
  </si>
  <si>
    <t>Какао</t>
  </si>
  <si>
    <t>Каша овсяная  молочная</t>
  </si>
  <si>
    <t>Плов из курицы</t>
  </si>
  <si>
    <t xml:space="preserve">Хлеб белый </t>
  </si>
  <si>
    <t xml:space="preserve">Хлеб пшеничный со слив.маслом и сыром </t>
  </si>
  <si>
    <t>Хлеб белый/закуска</t>
  </si>
  <si>
    <t>Запеканка из творога со сгущенным молоком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</si>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</sst>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7"/>
  <sheetViews>
    <sheetView workbookViewId="0">
      <selection activeCell="D38" sqref="D38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92"/>
      <c r="G1" s="92"/>
      <c r="H1" s="92"/>
      <c r="I1" s="92"/>
      <c r="J1" s="92"/>
    </row>
    <row r="2" spans="2:12" s="33" customFormat="1" ht="15.6" x14ac:dyDescent="0.3">
      <c r="B2" s="2"/>
      <c r="C2" s="2"/>
      <c r="D2" s="2"/>
      <c r="E2" s="32"/>
      <c r="F2" s="93"/>
      <c r="G2" s="93"/>
      <c r="H2" s="93"/>
      <c r="I2" s="93"/>
      <c r="J2" s="93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>
        <v>46160</v>
      </c>
    </row>
    <row r="4" spans="2:12" s="33" customFormat="1" ht="15.6" x14ac:dyDescent="0.3">
      <c r="B4" s="94"/>
      <c r="C4" s="94"/>
      <c r="D4" s="94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98" t="s">
        <v>5</v>
      </c>
      <c r="E5" s="100" t="s">
        <v>6</v>
      </c>
      <c r="F5" s="100"/>
      <c r="G5" s="100"/>
      <c r="H5" s="101" t="s">
        <v>7</v>
      </c>
      <c r="I5" s="40" t="s">
        <v>25</v>
      </c>
      <c r="J5" s="102" t="s">
        <v>8</v>
      </c>
    </row>
    <row r="6" spans="2:12" ht="15.75" x14ac:dyDescent="0.2">
      <c r="B6" s="26"/>
      <c r="C6" s="11"/>
      <c r="D6" s="99"/>
      <c r="E6" s="49" t="s">
        <v>9</v>
      </c>
      <c r="F6" s="49" t="s">
        <v>10</v>
      </c>
      <c r="G6" s="49" t="s">
        <v>11</v>
      </c>
      <c r="H6" s="101"/>
      <c r="I6" s="50"/>
      <c r="J6" s="102"/>
    </row>
    <row r="7" spans="2:12" ht="15.75" x14ac:dyDescent="0.2">
      <c r="B7" s="25"/>
      <c r="C7" s="95" t="s">
        <v>44</v>
      </c>
      <c r="D7" s="96"/>
      <c r="E7" s="96"/>
      <c r="F7" s="96"/>
      <c r="G7" s="97"/>
      <c r="H7" s="41"/>
      <c r="I7" s="41"/>
      <c r="J7" s="4"/>
    </row>
    <row r="8" spans="2:12" x14ac:dyDescent="0.2">
      <c r="B8" s="91" t="s">
        <v>19</v>
      </c>
      <c r="C8" s="91"/>
      <c r="D8" s="91"/>
      <c r="E8" s="91"/>
      <c r="F8" s="91"/>
      <c r="G8" s="91"/>
      <c r="H8" s="91"/>
      <c r="I8" s="91"/>
      <c r="J8" s="91"/>
    </row>
    <row r="9" spans="2:12" x14ac:dyDescent="0.2">
      <c r="B9" s="12" t="s">
        <v>54</v>
      </c>
      <c r="C9" s="12" t="s">
        <v>46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v>251</v>
      </c>
      <c r="I9" s="20">
        <v>13</v>
      </c>
      <c r="J9" s="21">
        <v>311</v>
      </c>
    </row>
    <row r="10" spans="2:12" ht="15.75" x14ac:dyDescent="0.2">
      <c r="B10" s="12" t="s">
        <v>53</v>
      </c>
      <c r="C10" s="12" t="s">
        <v>32</v>
      </c>
      <c r="D10" s="71">
        <v>200</v>
      </c>
      <c r="E10" s="72">
        <v>3.6</v>
      </c>
      <c r="F10" s="72">
        <v>3.1</v>
      </c>
      <c r="G10" s="72">
        <v>13.6</v>
      </c>
      <c r="H10" s="72">
        <v>97</v>
      </c>
      <c r="I10" s="82">
        <v>10</v>
      </c>
      <c r="J10" s="81">
        <v>693</v>
      </c>
    </row>
    <row r="11" spans="2:12" ht="28.5" customHeight="1" x14ac:dyDescent="0.2">
      <c r="B11" s="15" t="s">
        <v>57</v>
      </c>
      <c r="C11" s="15" t="s">
        <v>58</v>
      </c>
      <c r="D11" s="16">
        <v>100</v>
      </c>
      <c r="E11" s="16">
        <v>10.9</v>
      </c>
      <c r="F11" s="16">
        <v>14.3</v>
      </c>
      <c r="G11" s="16">
        <v>33.9</v>
      </c>
      <c r="H11" s="14">
        <v>307.89999999999998</v>
      </c>
      <c r="I11" s="14">
        <v>21.48</v>
      </c>
      <c r="J11" s="16">
        <v>366</v>
      </c>
    </row>
    <row r="12" spans="2:12" x14ac:dyDescent="0.2">
      <c r="B12" s="17" t="s">
        <v>20</v>
      </c>
      <c r="C12" s="17"/>
      <c r="D12" s="23">
        <f t="shared" ref="D12:I12" si="0">SUM(D9:D11)</f>
        <v>500</v>
      </c>
      <c r="E12" s="28">
        <f t="shared" si="0"/>
        <v>22.200000000000003</v>
      </c>
      <c r="F12" s="28">
        <f t="shared" si="0"/>
        <v>27.6</v>
      </c>
      <c r="G12" s="28">
        <f t="shared" si="0"/>
        <v>79.599999999999994</v>
      </c>
      <c r="H12" s="29">
        <f t="shared" si="0"/>
        <v>655.9</v>
      </c>
      <c r="I12" s="29">
        <f t="shared" si="0"/>
        <v>44.480000000000004</v>
      </c>
      <c r="J12" s="16"/>
    </row>
    <row r="13" spans="2:12" s="53" customFormat="1" x14ac:dyDescent="0.2">
      <c r="B13" s="88" t="s">
        <v>47</v>
      </c>
      <c r="C13" s="89"/>
      <c r="D13" s="89"/>
      <c r="E13" s="89"/>
      <c r="F13" s="89"/>
      <c r="G13" s="89"/>
      <c r="H13" s="89"/>
      <c r="I13" s="89"/>
      <c r="J13" s="90"/>
    </row>
    <row r="14" spans="2:12" s="53" customFormat="1" x14ac:dyDescent="0.2">
      <c r="B14" s="18" t="s">
        <v>48</v>
      </c>
      <c r="C14" s="18" t="s">
        <v>49</v>
      </c>
      <c r="D14" s="16">
        <v>200</v>
      </c>
      <c r="E14" s="30">
        <v>2.2999999999999998</v>
      </c>
      <c r="F14" s="30">
        <v>0.8</v>
      </c>
      <c r="G14" s="30">
        <v>31.5</v>
      </c>
      <c r="H14" s="31">
        <v>142</v>
      </c>
      <c r="I14" s="31">
        <v>15</v>
      </c>
      <c r="J14" s="16">
        <v>394</v>
      </c>
    </row>
    <row r="15" spans="2:12" s="53" customFormat="1" x14ac:dyDescent="0.2">
      <c r="B15" s="17" t="s">
        <v>50</v>
      </c>
      <c r="C15" s="17"/>
      <c r="D15" s="87">
        <f t="shared" ref="D15:I15" si="1">SUM(D14:D14)</f>
        <v>200</v>
      </c>
      <c r="E15" s="79">
        <f t="shared" si="1"/>
        <v>2.2999999999999998</v>
      </c>
      <c r="F15" s="79">
        <f t="shared" si="1"/>
        <v>0.8</v>
      </c>
      <c r="G15" s="79">
        <f t="shared" si="1"/>
        <v>31.5</v>
      </c>
      <c r="H15" s="80">
        <f t="shared" si="1"/>
        <v>142</v>
      </c>
      <c r="I15" s="80">
        <f t="shared" si="1"/>
        <v>15</v>
      </c>
      <c r="J15" s="81"/>
      <c r="K15" s="78"/>
    </row>
    <row r="16" spans="2:12" s="78" customFormat="1" x14ac:dyDescent="0.2">
      <c r="B16" s="103" t="s">
        <v>0</v>
      </c>
      <c r="C16" s="104"/>
      <c r="D16" s="104"/>
      <c r="E16" s="104"/>
      <c r="F16" s="104"/>
      <c r="G16" s="104"/>
      <c r="H16" s="104"/>
      <c r="I16" s="104"/>
      <c r="J16" s="105"/>
      <c r="K16" s="27"/>
    </row>
    <row r="17" spans="2:15" x14ac:dyDescent="0.2">
      <c r="B17" s="59" t="s">
        <v>38</v>
      </c>
      <c r="C17" s="59" t="s">
        <v>29</v>
      </c>
      <c r="D17" s="54">
        <v>200</v>
      </c>
      <c r="E17" s="60">
        <v>1.6</v>
      </c>
      <c r="F17" s="60">
        <v>4.3</v>
      </c>
      <c r="G17" s="60">
        <v>10.199999999999999</v>
      </c>
      <c r="H17" s="61">
        <v>86</v>
      </c>
      <c r="I17" s="62">
        <v>7</v>
      </c>
      <c r="J17" s="63">
        <v>110</v>
      </c>
      <c r="K17" s="52"/>
    </row>
    <row r="18" spans="2:15" s="52" customFormat="1" x14ac:dyDescent="0.2">
      <c r="B18" s="59" t="s">
        <v>39</v>
      </c>
      <c r="C18" s="59" t="s">
        <v>30</v>
      </c>
      <c r="D18" s="54">
        <v>150</v>
      </c>
      <c r="E18" s="60">
        <v>5.4</v>
      </c>
      <c r="F18" s="60">
        <v>3.7</v>
      </c>
      <c r="G18" s="60">
        <v>33.340000000000003</v>
      </c>
      <c r="H18" s="61">
        <v>188</v>
      </c>
      <c r="I18" s="62">
        <v>5</v>
      </c>
      <c r="J18" s="63">
        <v>332</v>
      </c>
      <c r="N18" s="53"/>
      <c r="O18" s="53"/>
    </row>
    <row r="19" spans="2:15" s="52" customFormat="1" x14ac:dyDescent="0.2">
      <c r="B19" s="59" t="s">
        <v>42</v>
      </c>
      <c r="C19" s="59" t="s">
        <v>31</v>
      </c>
      <c r="D19" s="54">
        <v>90</v>
      </c>
      <c r="E19" s="60">
        <v>8</v>
      </c>
      <c r="F19" s="60">
        <v>8.1999999999999993</v>
      </c>
      <c r="G19" s="60">
        <v>10.6</v>
      </c>
      <c r="H19" s="61">
        <f t="shared" ref="H19:H20" si="2">(E19+G19)*4+F19*9</f>
        <v>148.19999999999999</v>
      </c>
      <c r="I19" s="62">
        <v>57</v>
      </c>
      <c r="J19" s="63">
        <v>451</v>
      </c>
      <c r="N19" s="27"/>
      <c r="O19" s="27"/>
    </row>
    <row r="20" spans="2:15" s="52" customFormat="1" x14ac:dyDescent="0.2">
      <c r="B20" s="59" t="s">
        <v>24</v>
      </c>
      <c r="C20" s="59" t="s">
        <v>32</v>
      </c>
      <c r="D20" s="54">
        <v>200</v>
      </c>
      <c r="E20" s="60">
        <v>0.5</v>
      </c>
      <c r="F20" s="60">
        <v>0.1</v>
      </c>
      <c r="G20" s="60">
        <v>30.9</v>
      </c>
      <c r="H20" s="61">
        <f t="shared" si="2"/>
        <v>126.5</v>
      </c>
      <c r="I20" s="62">
        <v>4</v>
      </c>
      <c r="J20" s="63" t="s">
        <v>13</v>
      </c>
      <c r="K20" s="53"/>
      <c r="N20" s="27"/>
      <c r="O20" s="27"/>
    </row>
    <row r="21" spans="2:15" s="53" customFormat="1" x14ac:dyDescent="0.2">
      <c r="B21" s="18" t="s">
        <v>21</v>
      </c>
      <c r="C21" s="18" t="s">
        <v>28</v>
      </c>
      <c r="D21" s="16">
        <v>120</v>
      </c>
      <c r="E21" s="30">
        <v>9.5</v>
      </c>
      <c r="F21" s="30">
        <v>1.2</v>
      </c>
      <c r="G21" s="30">
        <v>58</v>
      </c>
      <c r="H21" s="31">
        <v>281</v>
      </c>
      <c r="I21" s="31">
        <v>5</v>
      </c>
      <c r="J21" s="16">
        <v>366</v>
      </c>
      <c r="K21" s="52"/>
      <c r="N21" s="52"/>
      <c r="O21" s="52"/>
    </row>
    <row r="22" spans="2:15" s="52" customFormat="1" x14ac:dyDescent="0.2">
      <c r="B22" s="56" t="s">
        <v>14</v>
      </c>
      <c r="C22" s="56"/>
      <c r="D22" s="67">
        <f t="shared" ref="D22:I22" si="3">SUM(D17:D21)</f>
        <v>760</v>
      </c>
      <c r="E22" s="57">
        <f t="shared" si="3"/>
        <v>25</v>
      </c>
      <c r="F22" s="57">
        <f t="shared" si="3"/>
        <v>17.5</v>
      </c>
      <c r="G22" s="57">
        <f t="shared" si="3"/>
        <v>143.04000000000002</v>
      </c>
      <c r="H22" s="58">
        <f t="shared" si="3"/>
        <v>829.7</v>
      </c>
      <c r="I22" s="58">
        <f t="shared" si="3"/>
        <v>78</v>
      </c>
      <c r="J22" s="54"/>
      <c r="K22" s="69"/>
      <c r="N22" s="53"/>
      <c r="O22" s="53"/>
    </row>
    <row r="23" spans="2:15" s="69" customFormat="1" x14ac:dyDescent="0.2">
      <c r="B23" s="103" t="s">
        <v>1</v>
      </c>
      <c r="C23" s="104"/>
      <c r="D23" s="104"/>
      <c r="E23" s="104"/>
      <c r="F23" s="104"/>
      <c r="G23" s="104"/>
      <c r="H23" s="104"/>
      <c r="I23" s="104"/>
      <c r="J23" s="105"/>
      <c r="K23" s="27"/>
      <c r="N23" s="52"/>
      <c r="O23" s="52"/>
    </row>
    <row r="24" spans="2:15" ht="27" x14ac:dyDescent="0.2">
      <c r="B24" s="59" t="s">
        <v>59</v>
      </c>
      <c r="C24" s="59" t="s">
        <v>45</v>
      </c>
      <c r="D24" s="54">
        <v>170</v>
      </c>
      <c r="E24" s="60">
        <v>28.9</v>
      </c>
      <c r="F24" s="60">
        <v>20.3</v>
      </c>
      <c r="G24" s="60">
        <v>43.2</v>
      </c>
      <c r="H24" s="61">
        <v>471.1</v>
      </c>
      <c r="I24" s="62">
        <v>46.546599999999998</v>
      </c>
      <c r="J24" s="54">
        <v>366</v>
      </c>
      <c r="N24" s="53"/>
      <c r="O24" s="53"/>
    </row>
    <row r="25" spans="2:15" ht="15.75" x14ac:dyDescent="0.2">
      <c r="B25" s="12" t="s">
        <v>51</v>
      </c>
      <c r="C25" s="12" t="s">
        <v>52</v>
      </c>
      <c r="D25" s="71">
        <v>200</v>
      </c>
      <c r="E25" s="72">
        <v>0.2</v>
      </c>
      <c r="F25" s="72">
        <v>0</v>
      </c>
      <c r="G25" s="72">
        <v>9.3000000000000007</v>
      </c>
      <c r="H25" s="72">
        <v>38</v>
      </c>
      <c r="I25" s="82">
        <v>2</v>
      </c>
      <c r="J25" s="81">
        <v>686</v>
      </c>
      <c r="K25" s="52"/>
      <c r="N25" s="52"/>
      <c r="O25" s="52"/>
    </row>
    <row r="26" spans="2:15" s="52" customFormat="1" x14ac:dyDescent="0.2">
      <c r="B26" s="65" t="s">
        <v>15</v>
      </c>
      <c r="C26" s="65"/>
      <c r="D26" s="58">
        <f t="shared" ref="D26:I26" si="4">SUM(D24:D25)</f>
        <v>370</v>
      </c>
      <c r="E26" s="57">
        <f t="shared" si="4"/>
        <v>29.099999999999998</v>
      </c>
      <c r="F26" s="57">
        <f t="shared" si="4"/>
        <v>20.3</v>
      </c>
      <c r="G26" s="57">
        <f t="shared" si="4"/>
        <v>52.5</v>
      </c>
      <c r="H26" s="58">
        <f t="shared" si="4"/>
        <v>509.1</v>
      </c>
      <c r="I26" s="58">
        <f t="shared" si="4"/>
        <v>48.546599999999998</v>
      </c>
      <c r="J26" s="54"/>
      <c r="K26" s="53"/>
      <c r="N26" s="27"/>
      <c r="O26" s="27"/>
    </row>
    <row r="27" spans="2:15" s="53" customFormat="1" x14ac:dyDescent="0.2">
      <c r="B27" s="103" t="s">
        <v>2</v>
      </c>
      <c r="C27" s="104"/>
      <c r="D27" s="104"/>
      <c r="E27" s="104"/>
      <c r="F27" s="104"/>
      <c r="G27" s="104"/>
      <c r="H27" s="104"/>
      <c r="I27" s="104"/>
      <c r="J27" s="105"/>
      <c r="K27" s="27"/>
      <c r="N27" s="27"/>
      <c r="O27" s="27"/>
    </row>
    <row r="28" spans="2:15" x14ac:dyDescent="0.2">
      <c r="B28" s="59" t="s">
        <v>55</v>
      </c>
      <c r="C28" s="59" t="s">
        <v>31</v>
      </c>
      <c r="D28" s="54">
        <v>240</v>
      </c>
      <c r="E28" s="60">
        <v>17.8</v>
      </c>
      <c r="F28" s="60">
        <v>17.8</v>
      </c>
      <c r="G28" s="60">
        <v>32.6</v>
      </c>
      <c r="H28" s="61">
        <v>362</v>
      </c>
      <c r="I28" s="62">
        <v>52</v>
      </c>
      <c r="J28" s="63">
        <v>492</v>
      </c>
      <c r="N28" s="53"/>
      <c r="O28" s="53"/>
    </row>
    <row r="29" spans="2:15" x14ac:dyDescent="0.2">
      <c r="B29" s="59" t="s">
        <v>40</v>
      </c>
      <c r="C29" s="59" t="s">
        <v>41</v>
      </c>
      <c r="D29" s="54">
        <v>60</v>
      </c>
      <c r="E29" s="60">
        <v>0.9</v>
      </c>
      <c r="F29" s="60">
        <v>1.5</v>
      </c>
      <c r="G29" s="60">
        <v>4.9000000000000004</v>
      </c>
      <c r="H29" s="61">
        <v>37</v>
      </c>
      <c r="I29" s="62">
        <v>5</v>
      </c>
      <c r="J29" s="63">
        <v>71</v>
      </c>
      <c r="K29" s="52"/>
      <c r="N29" s="86"/>
      <c r="O29" s="86"/>
    </row>
    <row r="30" spans="2:15" s="52" customFormat="1" x14ac:dyDescent="0.2">
      <c r="B30" s="59" t="s">
        <v>16</v>
      </c>
      <c r="C30" s="59" t="s">
        <v>33</v>
      </c>
      <c r="D30" s="54">
        <v>200</v>
      </c>
      <c r="E30" s="60">
        <v>0.2</v>
      </c>
      <c r="F30" s="60">
        <v>0</v>
      </c>
      <c r="G30" s="60">
        <v>9.1</v>
      </c>
      <c r="H30" s="61">
        <f>(E30+G30)*4+F30*9</f>
        <v>37.199999999999996</v>
      </c>
      <c r="I30" s="62">
        <v>2</v>
      </c>
      <c r="J30" s="63">
        <v>685</v>
      </c>
      <c r="K30" s="53"/>
      <c r="N30" s="27"/>
      <c r="O30" s="27"/>
    </row>
    <row r="31" spans="2:15" s="53" customFormat="1" x14ac:dyDescent="0.2">
      <c r="B31" s="18" t="s">
        <v>21</v>
      </c>
      <c r="C31" s="18" t="s">
        <v>56</v>
      </c>
      <c r="D31" s="16">
        <v>100</v>
      </c>
      <c r="E31" s="30">
        <v>7.9</v>
      </c>
      <c r="F31" s="30">
        <v>1</v>
      </c>
      <c r="G31" s="30">
        <v>48.33</v>
      </c>
      <c r="H31" s="31">
        <v>234</v>
      </c>
      <c r="I31" s="31">
        <v>5</v>
      </c>
      <c r="J31" s="16">
        <v>366</v>
      </c>
      <c r="K31" s="52"/>
      <c r="N31" s="27"/>
      <c r="O31" s="27"/>
    </row>
    <row r="32" spans="2:15" s="52" customFormat="1" ht="14.25" customHeight="1" x14ac:dyDescent="0.2">
      <c r="B32" s="55" t="s">
        <v>23</v>
      </c>
      <c r="C32" s="55" t="s">
        <v>27</v>
      </c>
      <c r="D32" s="54">
        <v>10</v>
      </c>
      <c r="E32" s="64">
        <v>0.1</v>
      </c>
      <c r="F32" s="64">
        <v>8.3000000000000007</v>
      </c>
      <c r="G32" s="64">
        <v>0.1</v>
      </c>
      <c r="H32" s="61">
        <f>(E32+G32)*4+F32*9</f>
        <v>75.5</v>
      </c>
      <c r="I32" s="61">
        <v>5.8</v>
      </c>
      <c r="J32" s="54">
        <v>365</v>
      </c>
      <c r="K32" s="53"/>
      <c r="N32" s="27"/>
      <c r="O32" s="27"/>
    </row>
    <row r="33" spans="1:26" s="53" customFormat="1" x14ac:dyDescent="0.2">
      <c r="B33" s="65" t="s">
        <v>17</v>
      </c>
      <c r="C33" s="65"/>
      <c r="D33" s="67">
        <f t="shared" ref="D33:I33" si="5">SUM(D28:D32)</f>
        <v>610</v>
      </c>
      <c r="E33" s="66">
        <f t="shared" si="5"/>
        <v>26.9</v>
      </c>
      <c r="F33" s="66">
        <f t="shared" si="5"/>
        <v>28.6</v>
      </c>
      <c r="G33" s="66">
        <f t="shared" si="5"/>
        <v>95.03</v>
      </c>
      <c r="H33" s="67">
        <f t="shared" si="5"/>
        <v>745.7</v>
      </c>
      <c r="I33" s="67">
        <f t="shared" si="5"/>
        <v>69.8</v>
      </c>
      <c r="J33" s="54"/>
      <c r="K33" s="52"/>
      <c r="N33" s="27"/>
      <c r="O33" s="27"/>
    </row>
    <row r="34" spans="1:26" s="52" customFormat="1" x14ac:dyDescent="0.2">
      <c r="B34" s="103" t="s">
        <v>3</v>
      </c>
      <c r="C34" s="104"/>
      <c r="D34" s="104"/>
      <c r="E34" s="104"/>
      <c r="F34" s="104"/>
      <c r="G34" s="104"/>
      <c r="H34" s="104"/>
      <c r="I34" s="104"/>
      <c r="J34" s="105"/>
      <c r="K34" s="27"/>
      <c r="N34" s="27"/>
      <c r="O34" s="27"/>
    </row>
    <row r="35" spans="1:26" x14ac:dyDescent="0.2">
      <c r="B35" s="18" t="s">
        <v>60</v>
      </c>
      <c r="C35" s="18" t="s">
        <v>32</v>
      </c>
      <c r="D35" s="16">
        <v>200</v>
      </c>
      <c r="E35" s="30">
        <v>5.7</v>
      </c>
      <c r="F35" s="30">
        <v>6.3</v>
      </c>
      <c r="G35" s="30">
        <v>7.8</v>
      </c>
      <c r="H35" s="31">
        <v>111</v>
      </c>
      <c r="I35" s="31">
        <v>18</v>
      </c>
      <c r="J35" s="16">
        <v>386</v>
      </c>
    </row>
    <row r="36" spans="1:26" x14ac:dyDescent="0.2">
      <c r="B36" s="18" t="s">
        <v>21</v>
      </c>
      <c r="C36" s="18" t="s">
        <v>56</v>
      </c>
      <c r="D36" s="16">
        <v>50</v>
      </c>
      <c r="E36" s="30">
        <v>4.25</v>
      </c>
      <c r="F36" s="30">
        <v>1.65</v>
      </c>
      <c r="G36" s="30">
        <v>24.15</v>
      </c>
      <c r="H36" s="31">
        <v>125</v>
      </c>
      <c r="I36" s="31" t="s">
        <v>12</v>
      </c>
      <c r="J36" s="16">
        <v>366</v>
      </c>
      <c r="K36" s="53"/>
    </row>
    <row r="37" spans="1:26" s="53" customFormat="1" x14ac:dyDescent="0.2">
      <c r="B37" s="68" t="s">
        <v>22</v>
      </c>
      <c r="C37" s="68"/>
      <c r="D37" s="67">
        <f t="shared" ref="D37:I37" si="6">SUM(D35:D36)</f>
        <v>250</v>
      </c>
      <c r="E37" s="66">
        <f t="shared" si="6"/>
        <v>9.9499999999999993</v>
      </c>
      <c r="F37" s="66">
        <f t="shared" si="6"/>
        <v>7.9499999999999993</v>
      </c>
      <c r="G37" s="66">
        <f t="shared" si="6"/>
        <v>31.95</v>
      </c>
      <c r="H37" s="67">
        <f t="shared" si="6"/>
        <v>236</v>
      </c>
      <c r="I37" s="67">
        <f t="shared" si="6"/>
        <v>18</v>
      </c>
      <c r="J37" s="54"/>
      <c r="N37" s="27"/>
      <c r="O37" s="27"/>
    </row>
    <row r="38" spans="1:26" s="73" customFormat="1" x14ac:dyDescent="0.2">
      <c r="A38" s="70"/>
      <c r="B38" s="19" t="s">
        <v>18</v>
      </c>
      <c r="C38" s="19"/>
      <c r="D38" s="23">
        <f t="shared" ref="D38:I38" si="7">SUM(D12,D15,D22,D26,D33,D37)</f>
        <v>2690</v>
      </c>
      <c r="E38" s="23">
        <f t="shared" si="7"/>
        <v>115.45</v>
      </c>
      <c r="F38" s="23">
        <f t="shared" si="7"/>
        <v>102.75000000000001</v>
      </c>
      <c r="G38" s="23">
        <f t="shared" si="7"/>
        <v>433.61999999999995</v>
      </c>
      <c r="H38" s="23">
        <f t="shared" si="7"/>
        <v>3118.3999999999996</v>
      </c>
      <c r="I38" s="23">
        <f t="shared" si="7"/>
        <v>273.82660000000004</v>
      </c>
      <c r="J38" s="16"/>
      <c r="K38" s="27"/>
      <c r="L38" s="86"/>
      <c r="M38" s="86"/>
      <c r="N38" s="27"/>
      <c r="O38" s="27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spans="1:26" x14ac:dyDescent="0.2">
      <c r="B39" s="106"/>
      <c r="C39" s="107"/>
      <c r="D39" s="107"/>
      <c r="E39" s="107"/>
      <c r="F39" s="107"/>
      <c r="G39" s="107"/>
      <c r="H39" s="107"/>
      <c r="I39" s="107"/>
      <c r="J39" s="108"/>
    </row>
    <row r="40" spans="1:26" x14ac:dyDescent="0.2">
      <c r="B40" s="24"/>
      <c r="C40" s="24"/>
      <c r="D40" s="24"/>
      <c r="E40" s="43"/>
      <c r="F40" s="43"/>
      <c r="G40" s="43"/>
      <c r="H40" s="44"/>
      <c r="I40" s="44"/>
      <c r="J40" s="45"/>
      <c r="K40" s="53"/>
    </row>
    <row r="41" spans="1:26" x14ac:dyDescent="0.2">
      <c r="B41" s="24"/>
      <c r="C41" s="24"/>
      <c r="D41" s="24"/>
      <c r="E41" s="43"/>
      <c r="F41" s="43"/>
      <c r="G41" s="43"/>
      <c r="H41" s="44"/>
      <c r="I41" s="44"/>
      <c r="J41" s="45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</sheetData>
  <mergeCells count="15">
    <mergeCell ref="B16:J16"/>
    <mergeCell ref="B23:J23"/>
    <mergeCell ref="B27:J27"/>
    <mergeCell ref="B34:J34"/>
    <mergeCell ref="B39:J39"/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7"/>
  <sheetViews>
    <sheetView tabSelected="1" workbookViewId="0">
      <selection activeCell="K35" sqref="K35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92"/>
      <c r="G1" s="92"/>
      <c r="H1" s="92"/>
      <c r="I1" s="92"/>
      <c r="J1" s="92"/>
    </row>
    <row r="2" spans="2:12" s="33" customFormat="1" ht="15.6" x14ac:dyDescent="0.3">
      <c r="B2" s="2"/>
      <c r="C2" s="2"/>
      <c r="D2" s="2"/>
      <c r="E2" s="32"/>
      <c r="F2" s="93"/>
      <c r="G2" s="93"/>
      <c r="H2" s="93"/>
      <c r="I2" s="93"/>
      <c r="J2" s="93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>
        <v>46160</v>
      </c>
    </row>
    <row r="4" spans="2:12" s="33" customFormat="1" ht="15.6" x14ac:dyDescent="0.3">
      <c r="B4" s="94"/>
      <c r="C4" s="94"/>
      <c r="D4" s="94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98" t="s">
        <v>5</v>
      </c>
      <c r="E5" s="100" t="s">
        <v>6</v>
      </c>
      <c r="F5" s="100"/>
      <c r="G5" s="100"/>
      <c r="H5" s="101" t="s">
        <v>7</v>
      </c>
      <c r="I5" s="40" t="s">
        <v>25</v>
      </c>
      <c r="J5" s="102" t="s">
        <v>8</v>
      </c>
    </row>
    <row r="6" spans="2:12" ht="15.75" x14ac:dyDescent="0.2">
      <c r="B6" s="26"/>
      <c r="C6" s="11"/>
      <c r="D6" s="99"/>
      <c r="E6" s="49" t="s">
        <v>9</v>
      </c>
      <c r="F6" s="49" t="s">
        <v>10</v>
      </c>
      <c r="G6" s="49" t="s">
        <v>11</v>
      </c>
      <c r="H6" s="101"/>
      <c r="I6" s="50"/>
      <c r="J6" s="102"/>
    </row>
    <row r="7" spans="2:12" ht="15.75" x14ac:dyDescent="0.2">
      <c r="B7" s="25"/>
      <c r="C7" s="95" t="s">
        <v>43</v>
      </c>
      <c r="D7" s="96"/>
      <c r="E7" s="96"/>
      <c r="F7" s="96"/>
      <c r="G7" s="97"/>
      <c r="H7" s="41"/>
      <c r="I7" s="41"/>
      <c r="J7" s="4"/>
    </row>
    <row r="8" spans="2:12" x14ac:dyDescent="0.2">
      <c r="B8" s="91" t="s">
        <v>19</v>
      </c>
      <c r="C8" s="91"/>
      <c r="D8" s="91"/>
      <c r="E8" s="91"/>
      <c r="F8" s="91"/>
      <c r="G8" s="91"/>
      <c r="H8" s="91"/>
      <c r="I8" s="91"/>
      <c r="J8" s="91"/>
    </row>
    <row r="9" spans="2:12" x14ac:dyDescent="0.2">
      <c r="B9" s="12" t="s">
        <v>54</v>
      </c>
      <c r="C9" s="12" t="s">
        <v>46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ht="15.75" x14ac:dyDescent="0.2">
      <c r="B10" s="12" t="s">
        <v>53</v>
      </c>
      <c r="C10" s="12" t="s">
        <v>32</v>
      </c>
      <c r="D10" s="71">
        <v>250</v>
      </c>
      <c r="E10" s="72">
        <v>4.5</v>
      </c>
      <c r="F10" s="72">
        <v>3.8</v>
      </c>
      <c r="G10" s="72">
        <v>17</v>
      </c>
      <c r="H10" s="72">
        <v>121</v>
      </c>
      <c r="I10" s="82">
        <v>12</v>
      </c>
      <c r="J10" s="81">
        <v>693</v>
      </c>
    </row>
    <row r="11" spans="2:12" ht="28.5" customHeight="1" x14ac:dyDescent="0.2">
      <c r="B11" s="15" t="s">
        <v>57</v>
      </c>
      <c r="C11" s="15" t="s">
        <v>58</v>
      </c>
      <c r="D11" s="16">
        <v>110</v>
      </c>
      <c r="E11" s="16">
        <v>13.5</v>
      </c>
      <c r="F11" s="16">
        <v>17</v>
      </c>
      <c r="G11" s="16">
        <v>33.9</v>
      </c>
      <c r="H11" s="14">
        <v>342.6</v>
      </c>
      <c r="I11" s="14">
        <v>21.96</v>
      </c>
      <c r="J11" s="16"/>
    </row>
    <row r="12" spans="2:12" x14ac:dyDescent="0.2">
      <c r="B12" s="17" t="s">
        <v>20</v>
      </c>
      <c r="C12" s="17"/>
      <c r="D12" s="23">
        <f t="shared" ref="D12:I12" si="0">SUM(D9:D11)</f>
        <v>610</v>
      </c>
      <c r="E12" s="28">
        <f t="shared" si="0"/>
        <v>27.6</v>
      </c>
      <c r="F12" s="28">
        <f t="shared" si="0"/>
        <v>33.5</v>
      </c>
      <c r="G12" s="28">
        <f t="shared" si="0"/>
        <v>91</v>
      </c>
      <c r="H12" s="29">
        <f t="shared" si="0"/>
        <v>776.6</v>
      </c>
      <c r="I12" s="29">
        <f t="shared" si="0"/>
        <v>52.96</v>
      </c>
      <c r="J12" s="16"/>
    </row>
    <row r="13" spans="2:12" s="53" customFormat="1" x14ac:dyDescent="0.2">
      <c r="B13" s="88" t="s">
        <v>47</v>
      </c>
      <c r="C13" s="89"/>
      <c r="D13" s="89"/>
      <c r="E13" s="89"/>
      <c r="F13" s="89"/>
      <c r="G13" s="89"/>
      <c r="H13" s="89"/>
      <c r="I13" s="89"/>
      <c r="J13" s="90"/>
    </row>
    <row r="14" spans="2:12" s="53" customFormat="1" x14ac:dyDescent="0.2">
      <c r="B14" s="18" t="s">
        <v>48</v>
      </c>
      <c r="C14" s="18" t="s">
        <v>49</v>
      </c>
      <c r="D14" s="16">
        <v>200</v>
      </c>
      <c r="E14" s="30">
        <v>2.2999999999999998</v>
      </c>
      <c r="F14" s="30">
        <v>0.8</v>
      </c>
      <c r="G14" s="30">
        <v>31.5</v>
      </c>
      <c r="H14" s="31">
        <v>142</v>
      </c>
      <c r="I14" s="31">
        <v>15</v>
      </c>
      <c r="J14" s="16">
        <v>394</v>
      </c>
    </row>
    <row r="15" spans="2:12" s="53" customFormat="1" x14ac:dyDescent="0.2">
      <c r="B15" s="17" t="s">
        <v>50</v>
      </c>
      <c r="C15" s="17"/>
      <c r="D15" s="87">
        <f t="shared" ref="D15:I15" si="1">SUM(D14:D14)</f>
        <v>200</v>
      </c>
      <c r="E15" s="79">
        <f t="shared" si="1"/>
        <v>2.2999999999999998</v>
      </c>
      <c r="F15" s="79">
        <f t="shared" si="1"/>
        <v>0.8</v>
      </c>
      <c r="G15" s="79">
        <f t="shared" si="1"/>
        <v>31.5</v>
      </c>
      <c r="H15" s="80">
        <f t="shared" si="1"/>
        <v>142</v>
      </c>
      <c r="I15" s="80">
        <f t="shared" si="1"/>
        <v>15</v>
      </c>
      <c r="J15" s="81"/>
      <c r="K15" s="78"/>
    </row>
    <row r="16" spans="2:12" s="78" customFormat="1" x14ac:dyDescent="0.2">
      <c r="B16" s="109" t="s">
        <v>0</v>
      </c>
      <c r="C16" s="110"/>
      <c r="D16" s="110"/>
      <c r="E16" s="110"/>
      <c r="F16" s="110"/>
      <c r="G16" s="110"/>
      <c r="H16" s="110"/>
      <c r="I16" s="110"/>
      <c r="J16" s="111"/>
      <c r="K16" s="27"/>
    </row>
    <row r="17" spans="2:17" x14ac:dyDescent="0.2">
      <c r="B17" s="12" t="s">
        <v>38</v>
      </c>
      <c r="C17" s="12" t="s">
        <v>29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7" x14ac:dyDescent="0.2">
      <c r="B18" s="12" t="s">
        <v>39</v>
      </c>
      <c r="C18" s="12" t="s">
        <v>30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7" x14ac:dyDescent="0.2">
      <c r="B19" s="12" t="s">
        <v>42</v>
      </c>
      <c r="C19" s="12" t="s">
        <v>31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1" si="2">(E19+G19)*4+F19*9</f>
        <v>164.7</v>
      </c>
      <c r="I19" s="20">
        <v>63.459600000000002</v>
      </c>
      <c r="J19" s="21">
        <v>451</v>
      </c>
    </row>
    <row r="20" spans="2:17" x14ac:dyDescent="0.2">
      <c r="B20" s="12" t="s">
        <v>24</v>
      </c>
      <c r="C20" s="12" t="s">
        <v>32</v>
      </c>
      <c r="D20" s="16">
        <v>200</v>
      </c>
      <c r="E20" s="13">
        <v>0.5</v>
      </c>
      <c r="F20" s="13">
        <v>0.1</v>
      </c>
      <c r="G20" s="13">
        <v>30.9</v>
      </c>
      <c r="H20" s="14">
        <f t="shared" si="2"/>
        <v>126.5</v>
      </c>
      <c r="I20" s="20">
        <v>4</v>
      </c>
      <c r="J20" s="21" t="s">
        <v>13</v>
      </c>
      <c r="K20" s="53"/>
    </row>
    <row r="21" spans="2:17" s="53" customFormat="1" x14ac:dyDescent="0.2">
      <c r="B21" s="18" t="s">
        <v>21</v>
      </c>
      <c r="C21" s="18" t="s">
        <v>28</v>
      </c>
      <c r="D21" s="16">
        <v>150</v>
      </c>
      <c r="E21" s="30">
        <v>11.9</v>
      </c>
      <c r="F21" s="30">
        <v>1.5</v>
      </c>
      <c r="G21" s="30">
        <v>72.5</v>
      </c>
      <c r="H21" s="31">
        <f t="shared" si="2"/>
        <v>351.1</v>
      </c>
      <c r="I21" s="31">
        <v>7</v>
      </c>
      <c r="J21" s="16">
        <v>366</v>
      </c>
      <c r="K21" s="27"/>
    </row>
    <row r="22" spans="2:17" x14ac:dyDescent="0.2">
      <c r="B22" s="17" t="s">
        <v>14</v>
      </c>
      <c r="C22" s="17"/>
      <c r="D22" s="23">
        <f t="shared" ref="D22:I22" si="3">SUM(D17:D21)</f>
        <v>880</v>
      </c>
      <c r="E22" s="28">
        <f t="shared" si="3"/>
        <v>29.799999999999997</v>
      </c>
      <c r="F22" s="28">
        <f t="shared" si="3"/>
        <v>20.5</v>
      </c>
      <c r="G22" s="28">
        <f t="shared" si="3"/>
        <v>168</v>
      </c>
      <c r="H22" s="29">
        <f t="shared" si="3"/>
        <v>976.30000000000007</v>
      </c>
      <c r="I22" s="29">
        <f t="shared" si="3"/>
        <v>89.459599999999995</v>
      </c>
      <c r="J22" s="16"/>
    </row>
    <row r="23" spans="2:17" x14ac:dyDescent="0.2">
      <c r="B23" s="109" t="s">
        <v>1</v>
      </c>
      <c r="C23" s="110"/>
      <c r="D23" s="110"/>
      <c r="E23" s="110"/>
      <c r="F23" s="110"/>
      <c r="G23" s="110"/>
      <c r="H23" s="110"/>
      <c r="I23" s="110"/>
      <c r="J23" s="111"/>
    </row>
    <row r="24" spans="2:17" ht="27" x14ac:dyDescent="0.2">
      <c r="B24" s="12" t="s">
        <v>59</v>
      </c>
      <c r="C24" s="12" t="s">
        <v>45</v>
      </c>
      <c r="D24" s="16">
        <v>230</v>
      </c>
      <c r="E24" s="13">
        <v>39.1</v>
      </c>
      <c r="F24" s="13">
        <v>27.46</v>
      </c>
      <c r="G24" s="13">
        <v>58.44</v>
      </c>
      <c r="H24" s="14">
        <v>692</v>
      </c>
      <c r="I24" s="20">
        <v>63</v>
      </c>
      <c r="J24" s="16">
        <v>366</v>
      </c>
    </row>
    <row r="25" spans="2:17" ht="15.75" x14ac:dyDescent="0.2">
      <c r="B25" s="12" t="s">
        <v>51</v>
      </c>
      <c r="C25" s="12" t="s">
        <v>52</v>
      </c>
      <c r="D25" s="71">
        <v>200</v>
      </c>
      <c r="E25" s="72">
        <v>0.2</v>
      </c>
      <c r="F25" s="72">
        <v>0</v>
      </c>
      <c r="G25" s="72">
        <v>9.3000000000000007</v>
      </c>
      <c r="H25" s="72">
        <v>38</v>
      </c>
      <c r="I25" s="82">
        <v>2</v>
      </c>
      <c r="J25" s="81">
        <v>686</v>
      </c>
    </row>
    <row r="26" spans="2:17" x14ac:dyDescent="0.2">
      <c r="B26" s="19" t="s">
        <v>15</v>
      </c>
      <c r="C26" s="19"/>
      <c r="D26" s="29">
        <f t="shared" ref="D26:I26" si="4">SUM(D24:D25)</f>
        <v>430</v>
      </c>
      <c r="E26" s="28">
        <f t="shared" si="4"/>
        <v>39.300000000000004</v>
      </c>
      <c r="F26" s="28">
        <f t="shared" si="4"/>
        <v>27.46</v>
      </c>
      <c r="G26" s="28">
        <f t="shared" si="4"/>
        <v>67.739999999999995</v>
      </c>
      <c r="H26" s="29">
        <f t="shared" si="4"/>
        <v>730</v>
      </c>
      <c r="I26" s="29">
        <f t="shared" si="4"/>
        <v>65</v>
      </c>
      <c r="J26" s="16"/>
      <c r="K26" s="53"/>
      <c r="N26" s="53"/>
      <c r="O26" s="53"/>
      <c r="P26" s="53"/>
      <c r="Q26" s="53"/>
    </row>
    <row r="27" spans="2:17" s="53" customFormat="1" x14ac:dyDescent="0.2">
      <c r="B27" s="109" t="s">
        <v>2</v>
      </c>
      <c r="C27" s="110"/>
      <c r="D27" s="110"/>
      <c r="E27" s="110"/>
      <c r="F27" s="110"/>
      <c r="G27" s="110"/>
      <c r="H27" s="110"/>
      <c r="I27" s="110"/>
      <c r="J27" s="111"/>
      <c r="K27" s="27"/>
      <c r="N27" s="27"/>
      <c r="O27" s="27"/>
      <c r="P27" s="27"/>
      <c r="Q27" s="27"/>
    </row>
    <row r="28" spans="2:17" x14ac:dyDescent="0.2">
      <c r="B28" s="12" t="s">
        <v>55</v>
      </c>
      <c r="C28" s="12" t="s">
        <v>31</v>
      </c>
      <c r="D28" s="16">
        <v>280</v>
      </c>
      <c r="E28" s="13">
        <v>20.77</v>
      </c>
      <c r="F28" s="13">
        <v>20.77</v>
      </c>
      <c r="G28" s="13">
        <v>38.04</v>
      </c>
      <c r="H28" s="14">
        <v>422</v>
      </c>
      <c r="I28" s="20">
        <v>61</v>
      </c>
      <c r="J28" s="21">
        <v>492</v>
      </c>
    </row>
    <row r="29" spans="2:17" x14ac:dyDescent="0.2">
      <c r="B29" s="12" t="s">
        <v>40</v>
      </c>
      <c r="C29" s="12" t="s">
        <v>41</v>
      </c>
      <c r="D29" s="16">
        <v>100</v>
      </c>
      <c r="E29" s="13">
        <v>1.4</v>
      </c>
      <c r="F29" s="13">
        <v>2.6</v>
      </c>
      <c r="G29" s="13">
        <v>8.1999999999999993</v>
      </c>
      <c r="H29" s="14">
        <v>62</v>
      </c>
      <c r="I29" s="20">
        <v>8</v>
      </c>
      <c r="J29" s="21">
        <v>71</v>
      </c>
    </row>
    <row r="30" spans="2:17" x14ac:dyDescent="0.2">
      <c r="B30" s="12" t="s">
        <v>16</v>
      </c>
      <c r="C30" s="12" t="s">
        <v>33</v>
      </c>
      <c r="D30" s="16">
        <v>200</v>
      </c>
      <c r="E30" s="76">
        <v>0.2</v>
      </c>
      <c r="F30" s="76">
        <v>0</v>
      </c>
      <c r="G30" s="76">
        <v>9.1</v>
      </c>
      <c r="H30" s="14">
        <f>(E30+G30)*4+F30*9</f>
        <v>37.199999999999996</v>
      </c>
      <c r="I30" s="20">
        <v>2</v>
      </c>
      <c r="J30" s="21">
        <v>685</v>
      </c>
    </row>
    <row r="31" spans="2:17" ht="15.75" x14ac:dyDescent="0.25">
      <c r="B31" s="18" t="s">
        <v>21</v>
      </c>
      <c r="C31" s="18" t="s">
        <v>28</v>
      </c>
      <c r="D31" s="75">
        <v>120</v>
      </c>
      <c r="E31" s="72">
        <v>9.5</v>
      </c>
      <c r="F31" s="72">
        <v>1.2</v>
      </c>
      <c r="G31" s="72">
        <v>58</v>
      </c>
      <c r="H31" s="74">
        <v>281</v>
      </c>
      <c r="I31" s="31">
        <v>5</v>
      </c>
      <c r="J31" s="16">
        <v>366</v>
      </c>
    </row>
    <row r="32" spans="2:17" x14ac:dyDescent="0.2">
      <c r="B32" s="18" t="s">
        <v>23</v>
      </c>
      <c r="C32" s="18" t="s">
        <v>27</v>
      </c>
      <c r="D32" s="16">
        <v>10</v>
      </c>
      <c r="E32" s="77">
        <v>0.1</v>
      </c>
      <c r="F32" s="77">
        <v>8.3000000000000007</v>
      </c>
      <c r="G32" s="77">
        <v>0.1</v>
      </c>
      <c r="H32" s="14">
        <f>(E32+G32)*4+F32*9</f>
        <v>75.5</v>
      </c>
      <c r="I32" s="14">
        <v>5.8</v>
      </c>
      <c r="J32" s="16">
        <v>365</v>
      </c>
    </row>
    <row r="33" spans="1:26" x14ac:dyDescent="0.2">
      <c r="B33" s="19" t="s">
        <v>17</v>
      </c>
      <c r="C33" s="19"/>
      <c r="D33" s="23">
        <f t="shared" ref="D33:I33" si="5">SUM(D28:D32)</f>
        <v>710</v>
      </c>
      <c r="E33" s="42">
        <f t="shared" si="5"/>
        <v>31.97</v>
      </c>
      <c r="F33" s="42">
        <f t="shared" si="5"/>
        <v>32.870000000000005</v>
      </c>
      <c r="G33" s="42">
        <f t="shared" si="5"/>
        <v>113.44</v>
      </c>
      <c r="H33" s="23">
        <f t="shared" si="5"/>
        <v>877.7</v>
      </c>
      <c r="I33" s="23">
        <f t="shared" si="5"/>
        <v>81.8</v>
      </c>
      <c r="J33" s="16"/>
    </row>
    <row r="34" spans="1:26" x14ac:dyDescent="0.2">
      <c r="B34" s="109" t="s">
        <v>3</v>
      </c>
      <c r="C34" s="110"/>
      <c r="D34" s="110"/>
      <c r="E34" s="110"/>
      <c r="F34" s="110"/>
      <c r="G34" s="110"/>
      <c r="H34" s="110"/>
      <c r="I34" s="110"/>
      <c r="J34" s="111"/>
    </row>
    <row r="35" spans="1:26" x14ac:dyDescent="0.2">
      <c r="B35" s="18" t="s">
        <v>60</v>
      </c>
      <c r="C35" s="18" t="s">
        <v>32</v>
      </c>
      <c r="D35" s="16">
        <v>200</v>
      </c>
      <c r="E35" s="30">
        <v>5.7</v>
      </c>
      <c r="F35" s="30">
        <v>6.3</v>
      </c>
      <c r="G35" s="30">
        <v>7.8</v>
      </c>
      <c r="H35" s="31">
        <v>111</v>
      </c>
      <c r="I35" s="31">
        <v>18</v>
      </c>
      <c r="J35" s="16">
        <v>386</v>
      </c>
    </row>
    <row r="36" spans="1:26" x14ac:dyDescent="0.2">
      <c r="B36" s="55" t="s">
        <v>21</v>
      </c>
      <c r="C36" s="55" t="s">
        <v>56</v>
      </c>
      <c r="D36" s="83">
        <v>50</v>
      </c>
      <c r="E36" s="84">
        <v>4.25</v>
      </c>
      <c r="F36" s="84">
        <v>1.65</v>
      </c>
      <c r="G36" s="84">
        <v>24.15</v>
      </c>
      <c r="H36" s="85">
        <v>125</v>
      </c>
      <c r="I36" s="85" t="s">
        <v>12</v>
      </c>
      <c r="J36" s="83">
        <v>366</v>
      </c>
      <c r="K36" s="53"/>
      <c r="N36" s="53"/>
      <c r="O36" s="53"/>
      <c r="P36" s="53"/>
      <c r="Q36" s="53"/>
    </row>
    <row r="37" spans="1:26" s="53" customFormat="1" x14ac:dyDescent="0.2">
      <c r="B37" s="22" t="s">
        <v>22</v>
      </c>
      <c r="C37" s="22"/>
      <c r="D37" s="23">
        <f t="shared" ref="D37:I37" si="6">SUM(D35:D36)</f>
        <v>250</v>
      </c>
      <c r="E37" s="42">
        <f t="shared" si="6"/>
        <v>9.9499999999999993</v>
      </c>
      <c r="F37" s="42">
        <f t="shared" si="6"/>
        <v>7.9499999999999993</v>
      </c>
      <c r="G37" s="42">
        <f t="shared" si="6"/>
        <v>31.95</v>
      </c>
      <c r="H37" s="23">
        <f t="shared" si="6"/>
        <v>236</v>
      </c>
      <c r="I37" s="23">
        <f t="shared" si="6"/>
        <v>18</v>
      </c>
      <c r="J37" s="16"/>
      <c r="K37" s="86"/>
      <c r="N37" s="86"/>
      <c r="O37" s="86"/>
      <c r="P37" s="86"/>
      <c r="Q37" s="86"/>
    </row>
    <row r="38" spans="1:26" s="73" customFormat="1" x14ac:dyDescent="0.2">
      <c r="A38" s="70"/>
      <c r="B38" s="19" t="s">
        <v>18</v>
      </c>
      <c r="C38" s="19"/>
      <c r="D38" s="23">
        <f t="shared" ref="D38:I38" si="7">SUM(D12,D15,D22,D26,D33,D37)</f>
        <v>3080</v>
      </c>
      <c r="E38" s="23">
        <f t="shared" si="7"/>
        <v>140.91999999999999</v>
      </c>
      <c r="F38" s="23">
        <f t="shared" si="7"/>
        <v>123.08</v>
      </c>
      <c r="G38" s="23">
        <f t="shared" si="7"/>
        <v>503.63</v>
      </c>
      <c r="H38" s="23">
        <f t="shared" si="7"/>
        <v>3738.6000000000004</v>
      </c>
      <c r="I38" s="23">
        <f t="shared" si="7"/>
        <v>322.21960000000001</v>
      </c>
      <c r="J38" s="16"/>
      <c r="K38" s="27"/>
      <c r="L38" s="86"/>
      <c r="M38" s="86"/>
      <c r="N38" s="27"/>
      <c r="O38" s="27"/>
      <c r="P38" s="27"/>
      <c r="Q38" s="27"/>
      <c r="R38" s="86"/>
      <c r="S38" s="86"/>
      <c r="T38" s="86"/>
      <c r="U38" s="86"/>
      <c r="V38" s="86"/>
      <c r="W38" s="86"/>
      <c r="X38" s="86"/>
      <c r="Y38" s="86"/>
      <c r="Z38" s="86"/>
    </row>
    <row r="39" spans="1:26" x14ac:dyDescent="0.2">
      <c r="B39" s="106"/>
      <c r="C39" s="107"/>
      <c r="D39" s="107"/>
      <c r="E39" s="107"/>
      <c r="F39" s="107"/>
      <c r="G39" s="107"/>
      <c r="H39" s="107"/>
      <c r="I39" s="107"/>
      <c r="J39" s="108"/>
    </row>
    <row r="40" spans="1:26" x14ac:dyDescent="0.2">
      <c r="B40" s="24"/>
      <c r="C40" s="24"/>
      <c r="D40" s="24"/>
      <c r="E40" s="43"/>
      <c r="F40" s="43"/>
      <c r="G40" s="43"/>
      <c r="H40" s="44"/>
      <c r="I40" s="44"/>
      <c r="J40" s="45"/>
    </row>
    <row r="41" spans="1:26" x14ac:dyDescent="0.2">
      <c r="B41" s="24"/>
      <c r="C41" s="24"/>
      <c r="D41" s="24"/>
      <c r="E41" s="43"/>
      <c r="F41" s="43"/>
      <c r="G41" s="43"/>
      <c r="H41" s="44"/>
      <c r="I41" s="44"/>
      <c r="J41" s="45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</sheetData>
  <mergeCells count="15">
    <mergeCell ref="B8:J8"/>
    <mergeCell ref="B39:J39"/>
    <mergeCell ref="B16:J16"/>
    <mergeCell ref="B23:J23"/>
    <mergeCell ref="B27:J27"/>
    <mergeCell ref="B34:J34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2026-05-20T14:10:36Z</dcterms:modified>
</cp:coreProperties>
</file>