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0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16" i="5"/>
  <c r="E16" i="5"/>
  <c r="F16" i="5"/>
  <c r="G16" i="5"/>
  <c r="H16" i="5"/>
  <c r="I16" i="5"/>
  <c r="D23" i="2" l="1"/>
  <c r="D13" i="2" l="1"/>
  <c r="E13" i="2"/>
  <c r="F13" i="2"/>
  <c r="G13" i="2"/>
  <c r="I13" i="2"/>
  <c r="D39" i="5" l="1"/>
  <c r="E39" i="5"/>
  <c r="F39" i="5"/>
  <c r="G39" i="5"/>
  <c r="I39" i="5"/>
  <c r="D35" i="5"/>
  <c r="E35" i="5"/>
  <c r="F35" i="5"/>
  <c r="G35" i="5"/>
  <c r="I35" i="5"/>
  <c r="D27" i="5"/>
  <c r="E27" i="5"/>
  <c r="F27" i="5"/>
  <c r="G27" i="5"/>
  <c r="I27" i="5"/>
  <c r="D23" i="5"/>
  <c r="E23" i="5"/>
  <c r="F23" i="5"/>
  <c r="G23" i="5"/>
  <c r="I23" i="5"/>
  <c r="D13" i="5"/>
  <c r="E13" i="5"/>
  <c r="F13" i="5"/>
  <c r="G13" i="5"/>
  <c r="I13" i="5"/>
  <c r="D39" i="2"/>
  <c r="E39" i="2"/>
  <c r="F39" i="2"/>
  <c r="G39" i="2"/>
  <c r="I39" i="2"/>
  <c r="D35" i="2"/>
  <c r="E35" i="2"/>
  <c r="F35" i="2"/>
  <c r="G35" i="2"/>
  <c r="I35" i="2"/>
  <c r="D27" i="2"/>
  <c r="E27" i="2"/>
  <c r="F27" i="2"/>
  <c r="G27" i="2"/>
  <c r="I27" i="2"/>
  <c r="E23" i="2"/>
  <c r="F23" i="2"/>
  <c r="G23" i="2"/>
  <c r="I23" i="2"/>
  <c r="I40" i="2" l="1"/>
  <c r="G40" i="5"/>
  <c r="F40" i="5"/>
  <c r="I40" i="5"/>
  <c r="G40" i="2"/>
  <c r="F40" i="2"/>
  <c r="H39" i="5"/>
  <c r="H39" i="2"/>
  <c r="H34" i="5"/>
  <c r="H35" i="5" s="1"/>
  <c r="H25" i="5"/>
  <c r="H27" i="5" s="1"/>
  <c r="H25" i="2"/>
  <c r="H27" i="2" s="1"/>
  <c r="H11" i="2" l="1"/>
  <c r="H13" i="2" s="1"/>
  <c r="D40" i="5" l="1"/>
  <c r="E40" i="5" l="1"/>
  <c r="H34" i="2"/>
  <c r="H35" i="2" s="1"/>
  <c r="H21" i="2"/>
  <c r="H23" i="2" s="1"/>
  <c r="H40" i="2" s="1"/>
  <c r="E40" i="2" l="1"/>
  <c r="D40" i="2"/>
  <c r="H9" i="5"/>
  <c r="H13" i="5" s="1"/>
  <c r="H21" i="5" l="1"/>
  <c r="H23" i="5" s="1"/>
  <c r="H40" i="5" s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<sst xmlns="http://schemas.openxmlformats.org/spreadsheetml/2006/main" count="142" uniqueCount="66">
  <si>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</si>
  <si>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</si>
  <si>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</si>
  <si>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</si>
  <si>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</si>
  <si>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</si>
  <si>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</si>
  <si>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</si>
  <si>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</si>
  <si>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</si>
  <si>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</si>
  <si>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</si>
  <si>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</si>
  <si>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</si>
  <si>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</si>
  <si>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</si>
  <si>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</si>
  <si>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</si>
  <si>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</si>
  <si>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</si>
  <si>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</si>
  <si>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</si>
  <si>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</si>
  <si>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</si>
  <si>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</si>
  <si>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</si>
  <si>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</si>
  <si>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</si>
  <si>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</si>
  <si>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</si>
  <si>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</si>
  <si>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</si>
  <si>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</si>
  <si>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</si>
  <si>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</si>
  <si>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</si>
  <si>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</si>
  <si>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</si>
  <si>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</si>
  <si>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</si>
  <si>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</si>
  <si>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</si>
  <si>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</si>
  <si>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</si>
  <si>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</si>
  <si>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</si>
  <si>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</si>
  <si>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</si>
  <si>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</si>
  <si>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</si>
  <si>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</si>
  <si>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</si>
  <si>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</si>
  <si>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</si>
  <si>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</si>
  <si>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</si>
  <si>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</si>
  <si>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</si>
  <si>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</si>
  <si>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>Суп фасолевый</t>
  </si>
  <si>
    <t>Салат из белокочан.капусты</t>
  </si>
  <si>
    <t>Фрукт</t>
  </si>
  <si>
    <t>Банан</t>
  </si>
  <si>
    <t>Кефир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</si>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</sst>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opLeftCell="A28" workbookViewId="0">
      <selection activeCell="K38" sqref="B38:K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8"/>
      <c r="G1" s="118"/>
      <c r="H1" s="118"/>
      <c r="I1" s="118"/>
      <c r="J1" s="118"/>
    </row>
    <row r="2" spans="2:12" s="12" customFormat="1" ht="15.6" x14ac:dyDescent="0.3">
      <c r="B2" s="3"/>
      <c r="C2" s="3"/>
      <c r="D2" s="13"/>
      <c r="E2" s="2"/>
      <c r="F2" s="119"/>
      <c r="G2" s="119"/>
      <c r="H2" s="119"/>
      <c r="I2" s="119"/>
      <c r="J2" s="119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>
        <v>46162</v>
      </c>
    </row>
    <row r="4" spans="2:12" s="12" customFormat="1" ht="15.6" x14ac:dyDescent="0.3">
      <c r="B4" s="120"/>
      <c r="C4" s="120"/>
      <c r="D4" s="120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1" t="s">
        <v>6</v>
      </c>
      <c r="E5" s="123" t="s">
        <v>7</v>
      </c>
      <c r="F5" s="123"/>
      <c r="G5" s="123"/>
      <c r="H5" s="124" t="s">
        <v>8</v>
      </c>
      <c r="I5" s="62" t="s">
        <v>28</v>
      </c>
      <c r="J5" s="125" t="s">
        <v>9</v>
      </c>
    </row>
    <row r="6" spans="2:12" ht="15.75" x14ac:dyDescent="0.2">
      <c r="B6" s="28"/>
      <c r="C6" s="29"/>
      <c r="D6" s="122"/>
      <c r="E6" s="59" t="s">
        <v>10</v>
      </c>
      <c r="F6" s="59" t="s">
        <v>11</v>
      </c>
      <c r="G6" s="59" t="s">
        <v>12</v>
      </c>
      <c r="H6" s="124"/>
      <c r="I6" s="60"/>
      <c r="J6" s="125"/>
    </row>
    <row r="7" spans="2:12" ht="15.75" x14ac:dyDescent="0.2">
      <c r="B7" s="97"/>
      <c r="C7" s="126" t="s">
        <v>54</v>
      </c>
      <c r="D7" s="127"/>
      <c r="E7" s="127"/>
      <c r="F7" s="127"/>
      <c r="G7" s="128"/>
      <c r="H7" s="15"/>
      <c r="I7" s="15"/>
      <c r="J7" s="17"/>
    </row>
    <row r="8" spans="2:12" x14ac:dyDescent="0.2">
      <c r="B8" s="117" t="s">
        <v>20</v>
      </c>
      <c r="C8" s="117"/>
      <c r="D8" s="117"/>
      <c r="E8" s="117"/>
      <c r="F8" s="117"/>
      <c r="G8" s="117"/>
      <c r="H8" s="117"/>
      <c r="I8" s="117"/>
      <c r="J8" s="117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4" t="s">
        <v>0</v>
      </c>
      <c r="C14" s="115"/>
      <c r="D14" s="115"/>
      <c r="E14" s="115"/>
      <c r="F14" s="115"/>
      <c r="G14" s="115"/>
      <c r="H14" s="115"/>
      <c r="I14" s="115"/>
      <c r="J14" s="116"/>
    </row>
    <row r="15" spans="2:12" s="66" customFormat="1" x14ac:dyDescent="0.2">
      <c r="B15" s="36" t="s">
        <v>62</v>
      </c>
      <c r="C15" s="36" t="s">
        <v>61</v>
      </c>
      <c r="D15" s="39">
        <v>200</v>
      </c>
      <c r="E15" s="47">
        <v>3.07</v>
      </c>
      <c r="F15" s="47">
        <v>1.07</v>
      </c>
      <c r="G15" s="47">
        <v>41.99</v>
      </c>
      <c r="H15" s="48">
        <v>190</v>
      </c>
      <c r="I15" s="48">
        <v>38</v>
      </c>
      <c r="J15" s="39">
        <v>394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200</v>
      </c>
      <c r="E16" s="81">
        <f t="shared" si="1"/>
        <v>3.07</v>
      </c>
      <c r="F16" s="81">
        <f t="shared" si="1"/>
        <v>1.07</v>
      </c>
      <c r="G16" s="81">
        <f t="shared" si="1"/>
        <v>41.99</v>
      </c>
      <c r="H16" s="82">
        <f t="shared" si="1"/>
        <v>190</v>
      </c>
      <c r="I16" s="82">
        <f t="shared" si="1"/>
        <v>38</v>
      </c>
      <c r="J16" s="39"/>
      <c r="K16" s="66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</row>
    <row r="18" spans="2:11" x14ac:dyDescent="0.2">
      <c r="B18" s="30" t="s">
        <v>59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48</v>
      </c>
      <c r="C20" s="30" t="s">
        <v>35</v>
      </c>
      <c r="D20" s="89">
        <v>60</v>
      </c>
      <c r="E20" s="77">
        <v>1.1399999999999999</v>
      </c>
      <c r="F20" s="77">
        <v>5.34</v>
      </c>
      <c r="G20" s="77">
        <v>4.62</v>
      </c>
      <c r="H20" s="90">
        <v>71</v>
      </c>
      <c r="I20" s="79">
        <v>13</v>
      </c>
      <c r="J20" s="80">
        <v>115</v>
      </c>
    </row>
    <row r="21" spans="2:11" x14ac:dyDescent="0.2">
      <c r="B21" s="30" t="s">
        <v>27</v>
      </c>
      <c r="C21" s="30" t="s">
        <v>34</v>
      </c>
      <c r="D21" s="89">
        <v>200</v>
      </c>
      <c r="E21" s="77">
        <v>0.5</v>
      </c>
      <c r="F21" s="77">
        <v>0.1</v>
      </c>
      <c r="G21" s="77">
        <v>30.9</v>
      </c>
      <c r="H21" s="90">
        <f t="shared" ref="H21" si="2">(E21+G21)*4+F21*9</f>
        <v>126.5</v>
      </c>
      <c r="I21" s="79">
        <v>4</v>
      </c>
      <c r="J21" s="80" t="s">
        <v>13</v>
      </c>
    </row>
    <row r="22" spans="2:11" ht="15.75" x14ac:dyDescent="0.2">
      <c r="B22" s="36" t="s">
        <v>22</v>
      </c>
      <c r="C22" s="36" t="s">
        <v>57</v>
      </c>
      <c r="D22" s="89">
        <v>120</v>
      </c>
      <c r="E22" s="93">
        <v>9.5</v>
      </c>
      <c r="F22" s="93">
        <v>1.2</v>
      </c>
      <c r="G22" s="93">
        <v>58</v>
      </c>
      <c r="H22" s="91">
        <v>281</v>
      </c>
      <c r="I22" s="48">
        <v>5</v>
      </c>
      <c r="J22" s="39">
        <v>366</v>
      </c>
    </row>
    <row r="23" spans="2:11" x14ac:dyDescent="0.2">
      <c r="B23" s="45" t="s">
        <v>15</v>
      </c>
      <c r="C23" s="45"/>
      <c r="D23" s="92">
        <f t="shared" ref="D23:I23" si="3">SUM(D18:D22)</f>
        <v>820</v>
      </c>
      <c r="E23" s="92">
        <f t="shared" si="3"/>
        <v>41.97</v>
      </c>
      <c r="F23" s="92">
        <f t="shared" si="3"/>
        <v>35.170000000000009</v>
      </c>
      <c r="G23" s="92">
        <f t="shared" si="3"/>
        <v>158.70000000000002</v>
      </c>
      <c r="H23" s="82">
        <f t="shared" si="3"/>
        <v>1119.5</v>
      </c>
      <c r="I23" s="82">
        <f t="shared" si="3"/>
        <v>139.58440000000002</v>
      </c>
      <c r="J23" s="39"/>
    </row>
    <row r="24" spans="2:11" x14ac:dyDescent="0.2">
      <c r="B24" s="129" t="s">
        <v>2</v>
      </c>
      <c r="C24" s="130"/>
      <c r="D24" s="130"/>
      <c r="E24" s="130"/>
      <c r="F24" s="130"/>
      <c r="G24" s="130"/>
      <c r="H24" s="130"/>
      <c r="I24" s="130"/>
      <c r="J24" s="131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17</v>
      </c>
      <c r="C26" s="46" t="s">
        <v>36</v>
      </c>
      <c r="D26" s="39">
        <v>200</v>
      </c>
      <c r="E26" s="47">
        <v>0.2</v>
      </c>
      <c r="F26" s="47">
        <v>0</v>
      </c>
      <c r="G26" s="47">
        <v>9.1</v>
      </c>
      <c r="H26" s="48">
        <v>37</v>
      </c>
      <c r="I26" s="48">
        <v>2</v>
      </c>
      <c r="J26" s="39">
        <v>685</v>
      </c>
    </row>
    <row r="27" spans="2:11" x14ac:dyDescent="0.2">
      <c r="B27" s="49" t="s">
        <v>16</v>
      </c>
      <c r="C27" s="49"/>
      <c r="D27" s="82">
        <f t="shared" ref="D27:I27" si="5">SUM(D25:D26)</f>
        <v>300</v>
      </c>
      <c r="E27" s="81">
        <f t="shared" si="5"/>
        <v>8</v>
      </c>
      <c r="F27" s="81">
        <f t="shared" si="5"/>
        <v>8.5</v>
      </c>
      <c r="G27" s="81">
        <f t="shared" si="5"/>
        <v>61.4</v>
      </c>
      <c r="H27" s="82">
        <f t="shared" si="5"/>
        <v>353.9</v>
      </c>
      <c r="I27" s="82">
        <f t="shared" si="5"/>
        <v>15</v>
      </c>
      <c r="J27" s="39"/>
    </row>
    <row r="28" spans="2:11" x14ac:dyDescent="0.2">
      <c r="B28" s="129" t="s">
        <v>3</v>
      </c>
      <c r="C28" s="130"/>
      <c r="D28" s="130"/>
      <c r="E28" s="130"/>
      <c r="F28" s="130"/>
      <c r="G28" s="130"/>
      <c r="H28" s="130"/>
      <c r="I28" s="130"/>
      <c r="J28" s="131"/>
    </row>
    <row r="29" spans="2:11" x14ac:dyDescent="0.2">
      <c r="B29" s="30" t="s">
        <v>49</v>
      </c>
      <c r="C29" s="30" t="s">
        <v>51</v>
      </c>
      <c r="D29" s="39">
        <v>110</v>
      </c>
      <c r="E29" s="77">
        <v>17.649999999999999</v>
      </c>
      <c r="F29" s="77">
        <v>14.58</v>
      </c>
      <c r="G29" s="77">
        <v>4.7</v>
      </c>
      <c r="H29" s="78">
        <v>221</v>
      </c>
      <c r="I29" s="79">
        <v>43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150</v>
      </c>
      <c r="E30" s="77">
        <v>6.7</v>
      </c>
      <c r="F30" s="77">
        <v>5.3</v>
      </c>
      <c r="G30" s="77">
        <v>37.799999999999997</v>
      </c>
      <c r="H30" s="90">
        <v>226</v>
      </c>
      <c r="I30" s="79">
        <v>7</v>
      </c>
      <c r="J30" s="80">
        <v>297</v>
      </c>
    </row>
    <row r="31" spans="2:11" x14ac:dyDescent="0.2">
      <c r="B31" s="106" t="s">
        <v>60</v>
      </c>
      <c r="C31" s="106" t="s">
        <v>35</v>
      </c>
      <c r="D31" s="101">
        <v>60</v>
      </c>
      <c r="E31" s="101">
        <v>1.3</v>
      </c>
      <c r="F31" s="101">
        <v>2.7</v>
      </c>
      <c r="G31" s="101">
        <v>6.2</v>
      </c>
      <c r="H31" s="101">
        <v>54</v>
      </c>
      <c r="I31" s="101">
        <v>4</v>
      </c>
      <c r="J31" s="101">
        <v>43</v>
      </c>
    </row>
    <row r="32" spans="2:1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  <c r="K32" s="66"/>
    </row>
    <row r="33" spans="1:33" ht="15.75" x14ac:dyDescent="0.2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50">
        <f t="shared" ref="D35:I35" si="6">SUM(D29:D34)</f>
        <v>630</v>
      </c>
      <c r="E35" s="98">
        <f t="shared" si="6"/>
        <v>33.85</v>
      </c>
      <c r="F35" s="98">
        <f t="shared" si="6"/>
        <v>31.88</v>
      </c>
      <c r="G35" s="98">
        <f t="shared" si="6"/>
        <v>106.19999999999999</v>
      </c>
      <c r="H35" s="50">
        <f t="shared" si="6"/>
        <v>859.5</v>
      </c>
      <c r="I35" s="50">
        <f t="shared" si="6"/>
        <v>66.599999999999994</v>
      </c>
      <c r="J35" s="31"/>
    </row>
    <row r="36" spans="1:33" x14ac:dyDescent="0.2">
      <c r="B36" s="129" t="s">
        <v>4</v>
      </c>
      <c r="C36" s="130"/>
      <c r="D36" s="130"/>
      <c r="E36" s="130"/>
      <c r="F36" s="130"/>
      <c r="G36" s="130"/>
      <c r="H36" s="130"/>
      <c r="I36" s="130"/>
      <c r="J36" s="131"/>
    </row>
    <row r="37" spans="1:33" x14ac:dyDescent="0.2">
      <c r="B37" s="30" t="s">
        <v>63</v>
      </c>
      <c r="C37" s="113" t="s">
        <v>34</v>
      </c>
      <c r="D37" s="31">
        <v>200</v>
      </c>
      <c r="E37" s="37">
        <v>5.7</v>
      </c>
      <c r="F37" s="37">
        <v>6.3</v>
      </c>
      <c r="G37" s="37">
        <v>7.8</v>
      </c>
      <c r="H37" s="48">
        <v>111</v>
      </c>
      <c r="I37" s="113">
        <v>18</v>
      </c>
      <c r="J37" s="107">
        <v>386</v>
      </c>
    </row>
    <row r="38" spans="1:33" s="104" customFormat="1" x14ac:dyDescent="0.2">
      <c r="A38" s="103"/>
      <c r="B38" s="100" t="s">
        <v>64</v>
      </c>
      <c r="C38" s="100" t="s">
        <v>65</v>
      </c>
      <c r="D38" s="109">
        <v>25</v>
      </c>
      <c r="E38" s="110">
        <v>2.2999999999999998</v>
      </c>
      <c r="F38" s="110">
        <v>2.2999999999999998</v>
      </c>
      <c r="G38" s="110">
        <v>18</v>
      </c>
      <c r="H38" s="111">
        <v>103</v>
      </c>
      <c r="I38" s="111">
        <v>10</v>
      </c>
      <c r="J38" s="109" t="s">
        <v>55</v>
      </c>
      <c r="K38" s="6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">
      <c r="B39" s="45" t="s">
        <v>24</v>
      </c>
      <c r="C39" s="45"/>
      <c r="D39" s="50">
        <f t="shared" ref="D39:I39" si="7">SUM(D37:D38)</f>
        <v>225</v>
      </c>
      <c r="E39" s="50">
        <f t="shared" si="7"/>
        <v>8</v>
      </c>
      <c r="F39" s="50">
        <f t="shared" si="7"/>
        <v>8.6</v>
      </c>
      <c r="G39" s="50">
        <f t="shared" si="7"/>
        <v>25.8</v>
      </c>
      <c r="H39" s="50">
        <f t="shared" si="7"/>
        <v>214</v>
      </c>
      <c r="I39" s="50">
        <f t="shared" si="7"/>
        <v>28</v>
      </c>
      <c r="J39" s="31"/>
      <c r="K39" s="108"/>
    </row>
    <row r="40" spans="1:33" x14ac:dyDescent="0.2">
      <c r="B40" s="51" t="s">
        <v>19</v>
      </c>
      <c r="C40" s="51"/>
      <c r="D40" s="52">
        <f t="shared" ref="D40:I40" si="8">D13+D16+D23+D27+D35+D39</f>
        <v>2685</v>
      </c>
      <c r="E40" s="112">
        <f t="shared" si="8"/>
        <v>116.38</v>
      </c>
      <c r="F40" s="112">
        <f t="shared" si="8"/>
        <v>110.43</v>
      </c>
      <c r="G40" s="112">
        <f t="shared" si="8"/>
        <v>474.53</v>
      </c>
      <c r="H40" s="112">
        <f t="shared" si="8"/>
        <v>3371.64</v>
      </c>
      <c r="I40" s="53">
        <f t="shared" si="8"/>
        <v>332.73760000000004</v>
      </c>
      <c r="J40" s="31"/>
    </row>
    <row r="41" spans="1:33" ht="13.9" x14ac:dyDescent="0.25">
      <c r="B41" s="132"/>
      <c r="C41" s="133"/>
      <c r="D41" s="133"/>
      <c r="E41" s="133"/>
      <c r="F41" s="133"/>
      <c r="G41" s="133"/>
      <c r="H41" s="133"/>
      <c r="I41" s="133"/>
      <c r="J41" s="134"/>
    </row>
    <row r="42" spans="1:33" ht="13.9" x14ac:dyDescent="0.25">
      <c r="B42" s="54"/>
      <c r="C42" s="54"/>
      <c r="D42" s="55"/>
      <c r="E42" s="56"/>
      <c r="F42" s="56"/>
      <c r="G42" s="56"/>
      <c r="H42" s="57"/>
      <c r="I42" s="57"/>
      <c r="J42" s="58"/>
    </row>
    <row r="43" spans="1:33" ht="13.9" x14ac:dyDescent="0.25">
      <c r="B43" s="54"/>
      <c r="C43" s="54"/>
      <c r="D43" s="55"/>
      <c r="E43" s="56"/>
      <c r="F43" s="56"/>
      <c r="G43" s="56"/>
      <c r="H43" s="57"/>
      <c r="I43" s="57"/>
      <c r="J43" s="58"/>
    </row>
    <row r="44" spans="1:33" ht="13.9" x14ac:dyDescent="0.25">
      <c r="B44" s="54"/>
      <c r="C44" s="54"/>
      <c r="D44" s="55"/>
      <c r="E44" s="56"/>
      <c r="F44" s="56"/>
      <c r="G44" s="56"/>
      <c r="H44" s="57"/>
      <c r="I44" s="57"/>
      <c r="J44" s="58"/>
    </row>
    <row r="45" spans="1:33" ht="13.9" x14ac:dyDescent="0.25">
      <c r="B45" s="54"/>
      <c r="C45" s="54"/>
      <c r="D45" s="55"/>
      <c r="E45" s="56"/>
      <c r="F45" s="56"/>
      <c r="G45" s="56"/>
      <c r="H45" s="57"/>
      <c r="I45" s="57"/>
      <c r="J45" s="58"/>
    </row>
    <row r="46" spans="1:33" ht="13.9" x14ac:dyDescent="0.25">
      <c r="B46" s="54"/>
      <c r="C46" s="54"/>
      <c r="D46" s="55"/>
      <c r="E46" s="56"/>
      <c r="F46" s="56"/>
      <c r="G46" s="56"/>
      <c r="H46" s="57"/>
      <c r="I46" s="57"/>
      <c r="J46" s="58"/>
    </row>
    <row r="47" spans="1:33" ht="13.9" x14ac:dyDescent="0.25">
      <c r="B47" s="54"/>
      <c r="C47" s="54"/>
      <c r="D47" s="55"/>
      <c r="E47" s="56"/>
      <c r="F47" s="56"/>
      <c r="G47" s="56"/>
      <c r="H47" s="57"/>
      <c r="I47" s="57"/>
      <c r="J47" s="58"/>
    </row>
    <row r="48" spans="1:33" ht="13.9" x14ac:dyDescent="0.25">
      <c r="B48" s="54"/>
      <c r="C48" s="54"/>
      <c r="D48" s="55"/>
      <c r="E48" s="56"/>
      <c r="F48" s="56"/>
      <c r="G48" s="56"/>
      <c r="H48" s="57"/>
      <c r="I48" s="57"/>
      <c r="J48" s="58"/>
    </row>
    <row r="49" spans="2:10" ht="13.9" x14ac:dyDescent="0.25">
      <c r="B49" s="54"/>
      <c r="C49" s="54"/>
      <c r="D49" s="55"/>
      <c r="E49" s="56"/>
      <c r="F49" s="56"/>
      <c r="G49" s="56"/>
      <c r="H49" s="57"/>
      <c r="I49" s="57"/>
      <c r="J49" s="58"/>
    </row>
    <row r="50" spans="2:10" ht="13.9" x14ac:dyDescent="0.25">
      <c r="B50" s="54"/>
      <c r="C50" s="54"/>
      <c r="D50" s="55"/>
      <c r="E50" s="56"/>
      <c r="F50" s="56"/>
      <c r="G50" s="56"/>
      <c r="H50" s="57"/>
      <c r="I50" s="57"/>
      <c r="J50" s="58"/>
    </row>
    <row r="51" spans="2:10" ht="13.9" x14ac:dyDescent="0.25">
      <c r="B51" s="54"/>
      <c r="C51" s="54"/>
      <c r="D51" s="55"/>
      <c r="E51" s="56"/>
      <c r="F51" s="56"/>
      <c r="G51" s="56"/>
      <c r="H51" s="57"/>
      <c r="I51" s="57"/>
      <c r="J51" s="58"/>
    </row>
    <row r="52" spans="2:10" ht="13.9" x14ac:dyDescent="0.25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7:J17"/>
    <mergeCell ref="B24:J24"/>
    <mergeCell ref="B28:J28"/>
    <mergeCell ref="B36:J36"/>
    <mergeCell ref="B41:J41"/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selection activeCell="J38" sqref="J38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35"/>
      <c r="G1" s="135"/>
      <c r="H1" s="135"/>
      <c r="I1" s="135"/>
      <c r="J1" s="135"/>
    </row>
    <row r="2" spans="2:12" s="65" customFormat="1" ht="15.6" x14ac:dyDescent="0.3">
      <c r="B2" s="3"/>
      <c r="C2" s="3"/>
      <c r="D2" s="3"/>
      <c r="E2" s="64"/>
      <c r="F2" s="136"/>
      <c r="G2" s="136"/>
      <c r="H2" s="136"/>
      <c r="I2" s="136"/>
      <c r="J2" s="136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>
        <v>46162</v>
      </c>
    </row>
    <row r="4" spans="2:12" s="65" customFormat="1" ht="15.6" x14ac:dyDescent="0.3">
      <c r="B4" s="137"/>
      <c r="C4" s="137"/>
      <c r="D4" s="137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3" t="s">
        <v>6</v>
      </c>
      <c r="E5" s="145" t="s">
        <v>7</v>
      </c>
      <c r="F5" s="145"/>
      <c r="G5" s="145"/>
      <c r="H5" s="146" t="s">
        <v>8</v>
      </c>
      <c r="I5" s="73" t="s">
        <v>28</v>
      </c>
      <c r="J5" s="125" t="s">
        <v>9</v>
      </c>
    </row>
    <row r="6" spans="2:12" ht="15.75" x14ac:dyDescent="0.2">
      <c r="B6" s="28"/>
      <c r="C6" s="29"/>
      <c r="D6" s="144"/>
      <c r="E6" s="74" t="s">
        <v>10</v>
      </c>
      <c r="F6" s="74" t="s">
        <v>11</v>
      </c>
      <c r="G6" s="74" t="s">
        <v>12</v>
      </c>
      <c r="H6" s="146"/>
      <c r="I6" s="75"/>
      <c r="J6" s="125"/>
    </row>
    <row r="7" spans="2:12" ht="15.75" x14ac:dyDescent="0.2">
      <c r="B7" s="16"/>
      <c r="C7" s="126" t="s">
        <v>42</v>
      </c>
      <c r="D7" s="138"/>
      <c r="E7" s="138"/>
      <c r="F7" s="138"/>
      <c r="G7" s="139"/>
      <c r="H7" s="76"/>
      <c r="I7" s="76"/>
      <c r="J7" s="17"/>
    </row>
    <row r="8" spans="2:12" x14ac:dyDescent="0.2">
      <c r="B8" s="147" t="s">
        <v>20</v>
      </c>
      <c r="C8" s="147"/>
      <c r="D8" s="147"/>
      <c r="E8" s="147"/>
      <c r="F8" s="147"/>
      <c r="G8" s="147"/>
      <c r="H8" s="147"/>
      <c r="I8" s="147"/>
      <c r="J8" s="147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29" t="s">
        <v>0</v>
      </c>
      <c r="C14" s="130"/>
      <c r="D14" s="130"/>
      <c r="E14" s="130"/>
      <c r="F14" s="130"/>
      <c r="G14" s="130"/>
      <c r="H14" s="130"/>
      <c r="I14" s="130"/>
      <c r="J14" s="131"/>
    </row>
    <row r="15" spans="2:12" x14ac:dyDescent="0.2">
      <c r="B15" s="36" t="s">
        <v>62</v>
      </c>
      <c r="C15" s="36" t="s">
        <v>61</v>
      </c>
      <c r="D15" s="39">
        <v>200</v>
      </c>
      <c r="E15" s="47">
        <v>3.07</v>
      </c>
      <c r="F15" s="47">
        <v>1.07</v>
      </c>
      <c r="G15" s="47">
        <v>41.99</v>
      </c>
      <c r="H15" s="48">
        <v>190</v>
      </c>
      <c r="I15" s="48">
        <v>38</v>
      </c>
      <c r="J15" s="39">
        <v>394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200</v>
      </c>
      <c r="E16" s="81">
        <f t="shared" si="1"/>
        <v>3.07</v>
      </c>
      <c r="F16" s="81">
        <f t="shared" si="1"/>
        <v>1.07</v>
      </c>
      <c r="G16" s="81">
        <f t="shared" si="1"/>
        <v>41.99</v>
      </c>
      <c r="H16" s="82">
        <f t="shared" si="1"/>
        <v>190</v>
      </c>
      <c r="I16" s="82">
        <f t="shared" si="1"/>
        <v>38</v>
      </c>
      <c r="J16" s="39"/>
      <c r="K16" s="66"/>
    </row>
    <row r="17" spans="2:11" x14ac:dyDescent="0.2">
      <c r="B17" s="140" t="s">
        <v>1</v>
      </c>
      <c r="C17" s="141"/>
      <c r="D17" s="141"/>
      <c r="E17" s="141"/>
      <c r="F17" s="141"/>
      <c r="G17" s="141"/>
      <c r="H17" s="141"/>
      <c r="I17" s="141"/>
      <c r="J17" s="142"/>
    </row>
    <row r="18" spans="2:11" x14ac:dyDescent="0.2">
      <c r="B18" s="30" t="s">
        <v>59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48</v>
      </c>
      <c r="C20" s="30" t="s">
        <v>35</v>
      </c>
      <c r="D20" s="39">
        <v>100</v>
      </c>
      <c r="E20" s="77">
        <v>1.9</v>
      </c>
      <c r="F20" s="77">
        <v>8.9</v>
      </c>
      <c r="G20" s="77">
        <v>7.7</v>
      </c>
      <c r="H20" s="78">
        <v>119</v>
      </c>
      <c r="I20" s="79">
        <v>22</v>
      </c>
      <c r="J20" s="80">
        <v>115</v>
      </c>
    </row>
    <row r="21" spans="2:11" x14ac:dyDescent="0.2">
      <c r="B21" s="30" t="s">
        <v>27</v>
      </c>
      <c r="C21" s="30" t="s">
        <v>34</v>
      </c>
      <c r="D21" s="39">
        <v>200</v>
      </c>
      <c r="E21" s="77">
        <v>0.5</v>
      </c>
      <c r="F21" s="77">
        <v>0.1</v>
      </c>
      <c r="G21" s="77">
        <v>30.9</v>
      </c>
      <c r="H21" s="78">
        <f t="shared" ref="H21" si="2">(E21+G21)*4+F21*9</f>
        <v>126.5</v>
      </c>
      <c r="I21" s="79">
        <v>4</v>
      </c>
      <c r="J21" s="80" t="s">
        <v>13</v>
      </c>
    </row>
    <row r="22" spans="2:11" x14ac:dyDescent="0.2">
      <c r="B22" s="36" t="s">
        <v>22</v>
      </c>
      <c r="C22" s="36" t="s">
        <v>39</v>
      </c>
      <c r="D22" s="39">
        <v>150</v>
      </c>
      <c r="E22" s="47">
        <v>11.85</v>
      </c>
      <c r="F22" s="47">
        <v>1.5</v>
      </c>
      <c r="G22" s="47">
        <v>72.45</v>
      </c>
      <c r="H22" s="48">
        <v>369</v>
      </c>
      <c r="I22" s="48">
        <v>8</v>
      </c>
      <c r="J22" s="39">
        <v>366</v>
      </c>
    </row>
    <row r="23" spans="2:11" x14ac:dyDescent="0.2">
      <c r="B23" s="45" t="s">
        <v>15</v>
      </c>
      <c r="C23" s="45"/>
      <c r="D23" s="53">
        <f t="shared" ref="D23:I23" si="3">SUM(D18:D22)</f>
        <v>980</v>
      </c>
      <c r="E23" s="81">
        <f t="shared" si="3"/>
        <v>50.76</v>
      </c>
      <c r="F23" s="81">
        <f t="shared" si="3"/>
        <v>44.11</v>
      </c>
      <c r="G23" s="81">
        <f t="shared" si="3"/>
        <v>189.20999999999998</v>
      </c>
      <c r="H23" s="82">
        <f t="shared" si="3"/>
        <v>1375.5</v>
      </c>
      <c r="I23" s="82">
        <f t="shared" si="3"/>
        <v>172</v>
      </c>
      <c r="J23" s="39"/>
    </row>
    <row r="24" spans="2:11" x14ac:dyDescent="0.2">
      <c r="B24" s="129" t="s">
        <v>2</v>
      </c>
      <c r="C24" s="130"/>
      <c r="D24" s="130"/>
      <c r="E24" s="130"/>
      <c r="F24" s="130"/>
      <c r="G24" s="130"/>
      <c r="H24" s="130"/>
      <c r="I24" s="130"/>
      <c r="J24" s="131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17</v>
      </c>
      <c r="C26" s="46" t="s">
        <v>36</v>
      </c>
      <c r="D26" s="39">
        <v>200</v>
      </c>
      <c r="E26" s="47">
        <v>0.2</v>
      </c>
      <c r="F26" s="47">
        <v>0</v>
      </c>
      <c r="G26" s="47">
        <v>9.1</v>
      </c>
      <c r="H26" s="48">
        <v>37</v>
      </c>
      <c r="I26" s="48">
        <v>2</v>
      </c>
      <c r="J26" s="39">
        <v>685</v>
      </c>
    </row>
    <row r="27" spans="2:11" x14ac:dyDescent="0.2">
      <c r="B27" s="49" t="s">
        <v>16</v>
      </c>
      <c r="C27" s="49"/>
      <c r="D27" s="83">
        <f t="shared" ref="D27:I27" si="5">SUM(D25:D26)</f>
        <v>300</v>
      </c>
      <c r="E27" s="81">
        <f t="shared" si="5"/>
        <v>8</v>
      </c>
      <c r="F27" s="81">
        <f t="shared" si="5"/>
        <v>8.5</v>
      </c>
      <c r="G27" s="81">
        <f t="shared" si="5"/>
        <v>61.4</v>
      </c>
      <c r="H27" s="82">
        <f t="shared" si="5"/>
        <v>353.9</v>
      </c>
      <c r="I27" s="82">
        <f t="shared" si="5"/>
        <v>15</v>
      </c>
      <c r="J27" s="39"/>
      <c r="K27" s="6"/>
    </row>
    <row r="28" spans="2:11" x14ac:dyDescent="0.2">
      <c r="B28" s="129" t="s">
        <v>3</v>
      </c>
      <c r="C28" s="130"/>
      <c r="D28" s="130"/>
      <c r="E28" s="130"/>
      <c r="F28" s="130"/>
      <c r="G28" s="130"/>
      <c r="H28" s="130"/>
      <c r="I28" s="130"/>
      <c r="J28" s="131"/>
    </row>
    <row r="29" spans="2:11" x14ac:dyDescent="0.2">
      <c r="B29" s="30" t="s">
        <v>49</v>
      </c>
      <c r="C29" s="30" t="s">
        <v>51</v>
      </c>
      <c r="D29" s="39">
        <v>140</v>
      </c>
      <c r="E29" s="77">
        <v>22.06</v>
      </c>
      <c r="F29" s="77">
        <v>18.23</v>
      </c>
      <c r="G29" s="77">
        <v>5.88</v>
      </c>
      <c r="H29" s="78">
        <v>276</v>
      </c>
      <c r="I29" s="79">
        <v>54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180</v>
      </c>
      <c r="E30" s="77">
        <v>8.1</v>
      </c>
      <c r="F30" s="77">
        <v>6.4</v>
      </c>
      <c r="G30" s="77">
        <v>45.4</v>
      </c>
      <c r="H30" s="78">
        <v>272</v>
      </c>
      <c r="I30" s="79">
        <v>9</v>
      </c>
      <c r="J30" s="80">
        <v>297</v>
      </c>
    </row>
    <row r="31" spans="2:11" x14ac:dyDescent="0.2">
      <c r="B31" s="106" t="s">
        <v>60</v>
      </c>
      <c r="C31" s="106" t="s">
        <v>35</v>
      </c>
      <c r="D31" s="101">
        <v>100</v>
      </c>
      <c r="E31" s="101">
        <v>2.1</v>
      </c>
      <c r="F31" s="101">
        <v>4.5</v>
      </c>
      <c r="G31" s="101">
        <v>10.3</v>
      </c>
      <c r="H31" s="101">
        <v>90</v>
      </c>
      <c r="I31" s="101">
        <v>7</v>
      </c>
      <c r="J31" s="101">
        <v>43</v>
      </c>
    </row>
    <row r="32" spans="2:11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  <c r="K32" s="66"/>
    </row>
    <row r="33" spans="1:26" ht="15.75" x14ac:dyDescent="0.2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  <c r="K33" s="6"/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  <c r="K34" s="66"/>
    </row>
    <row r="35" spans="1:26" x14ac:dyDescent="0.2">
      <c r="B35" s="45" t="s">
        <v>18</v>
      </c>
      <c r="C35" s="45"/>
      <c r="D35" s="53">
        <f t="shared" ref="D35:I35" si="6">SUM(D29:D34)</f>
        <v>750</v>
      </c>
      <c r="E35" s="99">
        <f t="shared" si="6"/>
        <v>42.06</v>
      </c>
      <c r="F35" s="99">
        <f t="shared" si="6"/>
        <v>38.630000000000003</v>
      </c>
      <c r="G35" s="99">
        <f t="shared" si="6"/>
        <v>128.78</v>
      </c>
      <c r="H35" s="53">
        <f t="shared" si="6"/>
        <v>1031.5</v>
      </c>
      <c r="I35" s="53">
        <f t="shared" si="6"/>
        <v>82.8</v>
      </c>
      <c r="J35" s="39"/>
      <c r="K35" s="6"/>
    </row>
    <row r="36" spans="1:26" x14ac:dyDescent="0.2">
      <c r="B36" s="129" t="s">
        <v>4</v>
      </c>
      <c r="C36" s="130"/>
      <c r="D36" s="130"/>
      <c r="E36" s="130"/>
      <c r="F36" s="130"/>
      <c r="G36" s="130"/>
      <c r="H36" s="130"/>
      <c r="I36" s="130"/>
      <c r="J36" s="131"/>
    </row>
    <row r="37" spans="1:26" x14ac:dyDescent="0.2">
      <c r="B37" s="30" t="s">
        <v>63</v>
      </c>
      <c r="C37" s="105" t="s">
        <v>34</v>
      </c>
      <c r="D37" s="31">
        <v>200</v>
      </c>
      <c r="E37" s="37">
        <v>5.7</v>
      </c>
      <c r="F37" s="37">
        <v>6.3</v>
      </c>
      <c r="G37" s="37">
        <v>7.8</v>
      </c>
      <c r="H37" s="48">
        <v>111</v>
      </c>
      <c r="I37" s="105">
        <v>18</v>
      </c>
      <c r="J37" s="107">
        <v>386</v>
      </c>
    </row>
    <row r="38" spans="1:26" s="104" customFormat="1" x14ac:dyDescent="0.2">
      <c r="A38" s="103"/>
      <c r="B38" s="100" t="s">
        <v>64</v>
      </c>
      <c r="C38" s="100" t="s">
        <v>65</v>
      </c>
      <c r="D38" s="109">
        <v>25</v>
      </c>
      <c r="E38" s="110">
        <v>2.2999999999999998</v>
      </c>
      <c r="F38" s="110">
        <v>2.2999999999999998</v>
      </c>
      <c r="G38" s="110">
        <v>18</v>
      </c>
      <c r="H38" s="111">
        <v>103</v>
      </c>
      <c r="I38" s="111">
        <v>10</v>
      </c>
      <c r="J38" s="109" t="s">
        <v>55</v>
      </c>
      <c r="K38" s="66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">
      <c r="B39" s="45" t="s">
        <v>24</v>
      </c>
      <c r="C39" s="45"/>
      <c r="D39" s="52">
        <f t="shared" ref="D39:I39" si="7">SUM(D37:D38)</f>
        <v>225</v>
      </c>
      <c r="E39" s="52">
        <f t="shared" si="7"/>
        <v>8</v>
      </c>
      <c r="F39" s="52">
        <f t="shared" si="7"/>
        <v>8.6</v>
      </c>
      <c r="G39" s="52">
        <f t="shared" si="7"/>
        <v>25.8</v>
      </c>
      <c r="H39" s="53">
        <f t="shared" si="7"/>
        <v>214</v>
      </c>
      <c r="I39" s="53">
        <f t="shared" si="7"/>
        <v>28</v>
      </c>
      <c r="J39" s="39"/>
      <c r="K39" s="108"/>
    </row>
    <row r="40" spans="1:26" x14ac:dyDescent="0.2">
      <c r="B40" s="45" t="s">
        <v>19</v>
      </c>
      <c r="C40" s="45"/>
      <c r="D40" s="52">
        <f t="shared" ref="D40:I40" si="8">D13+D16+D23+D27+D35+D39</f>
        <v>3025</v>
      </c>
      <c r="E40" s="112">
        <f t="shared" si="8"/>
        <v>136.38999999999999</v>
      </c>
      <c r="F40" s="112">
        <f t="shared" si="8"/>
        <v>128.51</v>
      </c>
      <c r="G40" s="112">
        <f t="shared" si="8"/>
        <v>541.57999999999993</v>
      </c>
      <c r="H40" s="52">
        <f t="shared" si="8"/>
        <v>3888.9</v>
      </c>
      <c r="I40" s="112">
        <f t="shared" si="8"/>
        <v>387.32099999999997</v>
      </c>
      <c r="J40" s="39"/>
    </row>
    <row r="41" spans="1:26" x14ac:dyDescent="0.2">
      <c r="B41" s="132"/>
      <c r="C41" s="133"/>
      <c r="D41" s="133"/>
      <c r="E41" s="133"/>
      <c r="F41" s="133"/>
      <c r="G41" s="133"/>
      <c r="H41" s="133"/>
      <c r="I41" s="133"/>
      <c r="J41" s="134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7:J17"/>
    <mergeCell ref="B24:J24"/>
    <mergeCell ref="B28:J28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2026-05-20T14:11:04Z</dcterms:modified>
</cp:coreProperties>
</file>