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I16" i="5"/>
  <c r="D16" i="2"/>
  <c r="E16" i="2"/>
  <c r="F16" i="2"/>
  <c r="G16" i="2"/>
  <c r="H16" i="2"/>
  <c r="I16" i="2"/>
  <c r="D41" i="5" l="1"/>
  <c r="E41" i="5"/>
  <c r="F41" i="5"/>
  <c r="G41" i="5"/>
  <c r="I41" i="5"/>
  <c r="D41" i="2"/>
  <c r="E41" i="2"/>
  <c r="F41" i="2"/>
  <c r="G41" i="2"/>
  <c r="I41" i="2"/>
  <c r="I36" i="2" l="1"/>
  <c r="D36" i="2" l="1"/>
  <c r="E36" i="2"/>
  <c r="F36" i="2"/>
  <c r="G36" i="2"/>
  <c r="D36" i="5"/>
  <c r="E36" i="5"/>
  <c r="F36" i="5"/>
  <c r="G36" i="5"/>
  <c r="I36" i="5"/>
  <c r="I28" i="2" l="1"/>
  <c r="D24" i="2"/>
  <c r="E24" i="2"/>
  <c r="F24" i="2"/>
  <c r="G24" i="2"/>
  <c r="I24" i="2"/>
  <c r="D12" i="2"/>
  <c r="E12" i="2"/>
  <c r="F12" i="2"/>
  <c r="G12" i="2"/>
  <c r="I12" i="2"/>
  <c r="I28" i="5"/>
  <c r="D24" i="5"/>
  <c r="E24" i="5"/>
  <c r="F24" i="5"/>
  <c r="G24" i="5"/>
  <c r="I24" i="5"/>
  <c r="I42" i="2" l="1"/>
  <c r="D12" i="5"/>
  <c r="E12" i="5"/>
  <c r="F12" i="5"/>
  <c r="G12" i="5"/>
  <c r="I12" i="5"/>
  <c r="I42" i="5" s="1"/>
  <c r="H34" i="5" l="1"/>
  <c r="H40" i="5" l="1"/>
  <c r="H41" i="5" s="1"/>
  <c r="G28" i="5"/>
  <c r="F28" i="5"/>
  <c r="E28" i="5"/>
  <c r="D28" i="5"/>
  <c r="H26" i="5"/>
  <c r="H28" i="5" s="1"/>
  <c r="H10" i="5"/>
  <c r="H12" i="5" s="1"/>
  <c r="H33" i="5" l="1"/>
  <c r="H36" i="5" s="1"/>
  <c r="H23" i="5"/>
  <c r="H22" i="5"/>
  <c r="H24" i="5" l="1"/>
  <c r="H42" i="5" s="1"/>
  <c r="E42" i="5"/>
  <c r="F42" i="5"/>
  <c r="G42" i="5"/>
  <c r="D42" i="5"/>
  <c r="H10" i="2" l="1"/>
  <c r="H12" i="2" s="1"/>
  <c r="H26" i="2"/>
  <c r="H40" i="2"/>
  <c r="H41" i="2" s="1"/>
  <c r="H18" i="2"/>
  <c r="H33" i="2"/>
  <c r="H36" i="2" s="1"/>
  <c r="G28" i="2"/>
  <c r="G42" i="2" s="1"/>
  <c r="F28" i="2"/>
  <c r="F42" i="2" s="1"/>
  <c r="E28" i="2"/>
  <c r="E42" i="2" s="1"/>
  <c r="D28" i="2"/>
  <c r="H22" i="2"/>
  <c r="H24" i="2" l="1"/>
  <c r="H28" i="2"/>
  <c r="D42" i="2"/>
  <c r="H42" i="2" l="1"/>
</calcChain>
</file>

<file path=xl/sharedStrings.xml><?xml version="1.0" encoding="utf-8"?>
<sst xmlns="http://schemas.openxmlformats.org/spreadsheetml/2006/main" count="155" uniqueCount="67">
  <si>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</si>
  <si>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</si>
  <si>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</si>
  <si>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</si>
  <si>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</si>
  <si>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</si>
  <si>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</si>
  <si>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</si>
  <si>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</si>
  <si>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</si>
  <si>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</si>
  <si>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</si>
  <si>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</si>
  <si>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</si>
  <si>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</si>
  <si>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</si>
  <si>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</si>
  <si>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</si>
  <si>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</si>
  <si>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</si>
  <si>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</si>
  <si>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</si>
  <si>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</si>
  <si>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</si>
  <si>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</si>
  <si>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</si>
  <si>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</si>
  <si>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</si>
  <si>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</si>
  <si>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</si>
  <si>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</si>
  <si>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</si>
  <si>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</si>
  <si>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</si>
  <si>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</si>
  <si>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</si>
  <si>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</si>
  <si>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</si>
  <si>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</si>
  <si>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</si>
  <si>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</si>
  <si>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</si>
  <si>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</si>
  <si>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</si>
  <si>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</si>
  <si>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</si>
  <si>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</si>
  <si>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</si>
  <si>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</si>
  <si>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</si>
  <si>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</si>
  <si>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Рис отварной</t>
  </si>
  <si>
    <t>Салат</t>
  </si>
  <si>
    <t>Биточки мясные</t>
  </si>
  <si>
    <t>Винегрет</t>
  </si>
  <si>
    <t>Курица тушенная в томатном соусе</t>
  </si>
  <si>
    <t>Гречка отварная</t>
  </si>
  <si>
    <t>Икра кабачковая</t>
  </si>
  <si>
    <t xml:space="preserve">Хлеб пшеничный со сл. маслом </t>
  </si>
  <si>
    <t>Хлеб белый/закуска</t>
  </si>
  <si>
    <t>366/365</t>
  </si>
  <si>
    <t>Хлеб пшеничный со слив.маслом</t>
  </si>
  <si>
    <t>Повидло</t>
  </si>
  <si>
    <t>22.05.2026г.</t>
  </si>
  <si>
    <t>Печенье</t>
  </si>
  <si>
    <t xml:space="preserve">Сладкое 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</si>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</sst>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6"/>
  <sheetViews>
    <sheetView tabSelected="1" workbookViewId="0">
      <selection activeCell="I42" sqref="I4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29"/>
      <c r="G1" s="129"/>
      <c r="H1" s="129"/>
      <c r="I1" s="129"/>
      <c r="J1" s="129"/>
    </row>
    <row r="2" spans="2:12" s="12" customFormat="1" ht="15.6" x14ac:dyDescent="0.3">
      <c r="B2" s="3"/>
      <c r="C2" s="3"/>
      <c r="D2" s="13"/>
      <c r="E2" s="2"/>
      <c r="F2" s="130"/>
      <c r="G2" s="130"/>
      <c r="H2" s="130"/>
      <c r="I2" s="130"/>
      <c r="J2" s="130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/>
      <c r="H3" s="24"/>
      <c r="I3" s="25" t="s">
        <v>42</v>
      </c>
      <c r="J3" s="26" t="s">
        <v>63</v>
      </c>
    </row>
    <row r="4" spans="2:12" s="12" customFormat="1" ht="15.6" x14ac:dyDescent="0.3">
      <c r="B4" s="131"/>
      <c r="C4" s="131"/>
      <c r="D4" s="131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30</v>
      </c>
      <c r="D5" s="135" t="s">
        <v>6</v>
      </c>
      <c r="E5" s="137" t="s">
        <v>7</v>
      </c>
      <c r="F5" s="137"/>
      <c r="G5" s="137"/>
      <c r="H5" s="138" t="s">
        <v>8</v>
      </c>
      <c r="I5" s="56" t="s">
        <v>29</v>
      </c>
      <c r="J5" s="139" t="s">
        <v>9</v>
      </c>
    </row>
    <row r="6" spans="2:12" ht="15.75" x14ac:dyDescent="0.2">
      <c r="B6" s="55"/>
      <c r="C6" s="30"/>
      <c r="D6" s="136"/>
      <c r="E6" s="31" t="s">
        <v>10</v>
      </c>
      <c r="F6" s="31" t="s">
        <v>11</v>
      </c>
      <c r="G6" s="31" t="s">
        <v>12</v>
      </c>
      <c r="H6" s="138"/>
      <c r="I6" s="29"/>
      <c r="J6" s="139"/>
    </row>
    <row r="7" spans="2:12" ht="15.75" x14ac:dyDescent="0.2">
      <c r="B7" s="15"/>
      <c r="C7" s="132" t="s">
        <v>43</v>
      </c>
      <c r="D7" s="133"/>
      <c r="E7" s="133"/>
      <c r="F7" s="133"/>
      <c r="G7" s="134"/>
      <c r="H7" s="16"/>
      <c r="I7" s="16"/>
      <c r="J7" s="17"/>
    </row>
    <row r="8" spans="2:12" x14ac:dyDescent="0.2">
      <c r="B8" s="116" t="s">
        <v>21</v>
      </c>
      <c r="C8" s="116"/>
      <c r="D8" s="116"/>
      <c r="E8" s="116"/>
      <c r="F8" s="116"/>
      <c r="G8" s="116"/>
      <c r="H8" s="116"/>
      <c r="I8" s="116"/>
      <c r="J8" s="116"/>
    </row>
    <row r="9" spans="2:12" x14ac:dyDescent="0.2">
      <c r="B9" s="32" t="s">
        <v>46</v>
      </c>
      <c r="C9" s="32" t="s">
        <v>39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38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58</v>
      </c>
      <c r="C11" s="38" t="s">
        <v>59</v>
      </c>
      <c r="D11" s="39">
        <v>70</v>
      </c>
      <c r="E11" s="39">
        <v>4.9000000000000004</v>
      </c>
      <c r="F11" s="39">
        <v>8.9</v>
      </c>
      <c r="G11" s="39">
        <v>29.01</v>
      </c>
      <c r="H11" s="40">
        <v>215.74</v>
      </c>
      <c r="I11" s="40">
        <v>9</v>
      </c>
      <c r="J11" s="39" t="s">
        <v>60</v>
      </c>
    </row>
    <row r="12" spans="2:12" x14ac:dyDescent="0.2">
      <c r="B12" s="41" t="s">
        <v>23</v>
      </c>
      <c r="C12" s="41"/>
      <c r="D12" s="42">
        <f t="shared" ref="D12:I12" si="0">SUM(D9:D11)</f>
        <v>470</v>
      </c>
      <c r="E12" s="43">
        <f t="shared" si="0"/>
        <v>15.200000000000001</v>
      </c>
      <c r="F12" s="43">
        <f t="shared" si="0"/>
        <v>20.200000000000003</v>
      </c>
      <c r="G12" s="43">
        <f t="shared" si="0"/>
        <v>80.11</v>
      </c>
      <c r="H12" s="42">
        <f t="shared" si="0"/>
        <v>563.14</v>
      </c>
      <c r="I12" s="42">
        <f t="shared" si="0"/>
        <v>32.572400000000002</v>
      </c>
      <c r="J12" s="33"/>
    </row>
    <row r="13" spans="2:12" x14ac:dyDescent="0.2">
      <c r="B13" s="123" t="s">
        <v>0</v>
      </c>
      <c r="C13" s="124"/>
      <c r="D13" s="124"/>
      <c r="E13" s="124"/>
      <c r="F13" s="124"/>
      <c r="G13" s="124"/>
      <c r="H13" s="124"/>
      <c r="I13" s="124"/>
      <c r="J13" s="125"/>
    </row>
    <row r="14" spans="2:12" x14ac:dyDescent="0.2">
      <c r="B14" s="113" t="s">
        <v>64</v>
      </c>
      <c r="C14" s="114" t="s">
        <v>65</v>
      </c>
      <c r="D14" s="114">
        <v>25</v>
      </c>
      <c r="E14" s="114">
        <v>2.2999999999999998</v>
      </c>
      <c r="F14" s="114">
        <v>2.2999999999999998</v>
      </c>
      <c r="G14" s="114">
        <v>18</v>
      </c>
      <c r="H14" s="114">
        <v>103</v>
      </c>
      <c r="I14" s="114">
        <v>10</v>
      </c>
      <c r="J14" s="115" t="s">
        <v>13</v>
      </c>
    </row>
    <row r="15" spans="2:12" x14ac:dyDescent="0.2">
      <c r="B15" s="113" t="s">
        <v>66</v>
      </c>
      <c r="C15" s="114" t="s">
        <v>36</v>
      </c>
      <c r="D15" s="114">
        <v>200</v>
      </c>
      <c r="E15" s="114">
        <v>0.6</v>
      </c>
      <c r="F15" s="114">
        <v>0</v>
      </c>
      <c r="G15" s="114">
        <v>33</v>
      </c>
      <c r="H15" s="114">
        <v>134.4</v>
      </c>
      <c r="I15" s="114">
        <v>20</v>
      </c>
      <c r="J15" s="115">
        <v>389</v>
      </c>
    </row>
    <row r="16" spans="2:12" x14ac:dyDescent="0.2">
      <c r="B16" s="41" t="s">
        <v>26</v>
      </c>
      <c r="C16" s="39"/>
      <c r="D16" s="47">
        <f t="shared" ref="D16:I16" si="1">SUM(D14:D15)</f>
        <v>225</v>
      </c>
      <c r="E16" s="43">
        <f t="shared" si="1"/>
        <v>2.9</v>
      </c>
      <c r="F16" s="43">
        <f t="shared" si="1"/>
        <v>2.2999999999999998</v>
      </c>
      <c r="G16" s="43">
        <f t="shared" si="1"/>
        <v>51</v>
      </c>
      <c r="H16" s="42">
        <f t="shared" si="1"/>
        <v>237.4</v>
      </c>
      <c r="I16" s="42">
        <f t="shared" si="1"/>
        <v>30</v>
      </c>
      <c r="J16" s="33"/>
    </row>
    <row r="17" spans="2:11" x14ac:dyDescent="0.2">
      <c r="B17" s="126" t="s">
        <v>1</v>
      </c>
      <c r="C17" s="127"/>
      <c r="D17" s="127"/>
      <c r="E17" s="127"/>
      <c r="F17" s="127"/>
      <c r="G17" s="127"/>
      <c r="H17" s="127"/>
      <c r="I17" s="127"/>
      <c r="J17" s="128"/>
    </row>
    <row r="18" spans="2:11" x14ac:dyDescent="0.2">
      <c r="B18" s="32" t="s">
        <v>24</v>
      </c>
      <c r="C18" s="32" t="s">
        <v>33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1" x14ac:dyDescent="0.2">
      <c r="B19" s="32" t="s">
        <v>53</v>
      </c>
      <c r="C19" s="32" t="s">
        <v>35</v>
      </c>
      <c r="D19" s="33">
        <v>110</v>
      </c>
      <c r="E19" s="34">
        <v>10.199999999999999</v>
      </c>
      <c r="F19" s="34">
        <v>10.4</v>
      </c>
      <c r="G19" s="34">
        <v>13.3</v>
      </c>
      <c r="H19" s="35">
        <v>188</v>
      </c>
      <c r="I19" s="35">
        <v>58</v>
      </c>
      <c r="J19" s="33">
        <v>452</v>
      </c>
    </row>
    <row r="20" spans="2:11" x14ac:dyDescent="0.2">
      <c r="B20" s="32" t="s">
        <v>51</v>
      </c>
      <c r="C20" s="32" t="s">
        <v>34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  <c r="K20" s="60"/>
    </row>
    <row r="21" spans="2:11" x14ac:dyDescent="0.2">
      <c r="B21" s="32" t="s">
        <v>57</v>
      </c>
      <c r="C21" s="32" t="s">
        <v>52</v>
      </c>
      <c r="D21" s="39">
        <v>60</v>
      </c>
      <c r="E21" s="71">
        <v>1.1399999999999999</v>
      </c>
      <c r="F21" s="71">
        <v>5.34</v>
      </c>
      <c r="G21" s="71">
        <v>4.62</v>
      </c>
      <c r="H21" s="102">
        <v>71</v>
      </c>
      <c r="I21" s="72">
        <v>13</v>
      </c>
      <c r="J21" s="73">
        <v>115</v>
      </c>
    </row>
    <row r="22" spans="2:11" x14ac:dyDescent="0.2">
      <c r="B22" s="32" t="s">
        <v>28</v>
      </c>
      <c r="C22" s="32" t="s">
        <v>36</v>
      </c>
      <c r="D22" s="33">
        <v>200</v>
      </c>
      <c r="E22" s="34">
        <v>0.5</v>
      </c>
      <c r="F22" s="34">
        <v>0.1</v>
      </c>
      <c r="G22" s="34">
        <v>30.9</v>
      </c>
      <c r="H22" s="35">
        <f t="shared" ref="H22" si="2">(E22+G22)*4+F22*9</f>
        <v>126.5</v>
      </c>
      <c r="I22" s="35">
        <v>4</v>
      </c>
      <c r="J22" s="33" t="s">
        <v>14</v>
      </c>
    </row>
    <row r="23" spans="2:11" ht="15" x14ac:dyDescent="0.25">
      <c r="B23" s="44" t="s">
        <v>25</v>
      </c>
      <c r="C23" s="44" t="s">
        <v>32</v>
      </c>
      <c r="D23" s="90">
        <v>120</v>
      </c>
      <c r="E23" s="91">
        <v>9.5</v>
      </c>
      <c r="F23" s="91">
        <v>1.2</v>
      </c>
      <c r="G23" s="91">
        <v>58</v>
      </c>
      <c r="H23" s="92">
        <v>281</v>
      </c>
      <c r="I23" s="51">
        <v>5</v>
      </c>
      <c r="J23" s="39">
        <v>366</v>
      </c>
    </row>
    <row r="24" spans="2:11" x14ac:dyDescent="0.2">
      <c r="B24" s="48" t="s">
        <v>16</v>
      </c>
      <c r="C24" s="48"/>
      <c r="D24" s="47">
        <f t="shared" ref="D24:I24" si="3">SUM(D18:D23)</f>
        <v>840</v>
      </c>
      <c r="E24" s="43">
        <f t="shared" si="3"/>
        <v>26.94</v>
      </c>
      <c r="F24" s="43">
        <f t="shared" si="3"/>
        <v>24.94</v>
      </c>
      <c r="G24" s="43">
        <f t="shared" si="3"/>
        <v>156.91999999999999</v>
      </c>
      <c r="H24" s="42">
        <f t="shared" si="3"/>
        <v>960.5</v>
      </c>
      <c r="I24" s="42">
        <f t="shared" si="3"/>
        <v>98</v>
      </c>
      <c r="J24" s="33"/>
    </row>
    <row r="25" spans="2:11" x14ac:dyDescent="0.2">
      <c r="B25" s="116" t="s">
        <v>2</v>
      </c>
      <c r="C25" s="116"/>
      <c r="D25" s="116"/>
      <c r="E25" s="116"/>
      <c r="F25" s="116"/>
      <c r="G25" s="116"/>
      <c r="H25" s="116"/>
      <c r="I25" s="116"/>
      <c r="J25" s="116"/>
    </row>
    <row r="26" spans="2:11" x14ac:dyDescent="0.2">
      <c r="B26" s="44" t="s">
        <v>47</v>
      </c>
      <c r="C26" s="44" t="s">
        <v>37</v>
      </c>
      <c r="D26" s="33">
        <v>100</v>
      </c>
      <c r="E26" s="49">
        <v>7.8</v>
      </c>
      <c r="F26" s="49">
        <v>5.8</v>
      </c>
      <c r="G26" s="49">
        <v>51</v>
      </c>
      <c r="H26" s="35">
        <f>(E26+G26)*4+F26*9</f>
        <v>287.39999999999998</v>
      </c>
      <c r="I26" s="35">
        <v>6</v>
      </c>
      <c r="J26" s="39">
        <v>87</v>
      </c>
    </row>
    <row r="27" spans="2:11" x14ac:dyDescent="0.2">
      <c r="B27" s="32" t="s">
        <v>66</v>
      </c>
      <c r="C27" s="32" t="s">
        <v>36</v>
      </c>
      <c r="D27" s="39">
        <v>200</v>
      </c>
      <c r="E27" s="34">
        <v>0.6</v>
      </c>
      <c r="F27" s="34">
        <v>0</v>
      </c>
      <c r="G27" s="34">
        <v>33</v>
      </c>
      <c r="H27" s="35">
        <v>134.4</v>
      </c>
      <c r="I27" s="35">
        <v>20</v>
      </c>
      <c r="J27" s="33">
        <v>389</v>
      </c>
    </row>
    <row r="28" spans="2:11" x14ac:dyDescent="0.2">
      <c r="B28" s="50" t="s">
        <v>17</v>
      </c>
      <c r="C28" s="50"/>
      <c r="D28" s="47">
        <f t="shared" ref="D28:I28" si="4">SUM(D26:D27)</f>
        <v>300</v>
      </c>
      <c r="E28" s="43">
        <f t="shared" si="4"/>
        <v>8.4</v>
      </c>
      <c r="F28" s="43">
        <f t="shared" si="4"/>
        <v>5.8</v>
      </c>
      <c r="G28" s="43">
        <f t="shared" si="4"/>
        <v>84</v>
      </c>
      <c r="H28" s="42">
        <f t="shared" si="4"/>
        <v>421.79999999999995</v>
      </c>
      <c r="I28" s="42">
        <f t="shared" si="4"/>
        <v>26</v>
      </c>
      <c r="J28" s="33"/>
    </row>
    <row r="29" spans="2:11" x14ac:dyDescent="0.2">
      <c r="B29" s="116" t="s">
        <v>3</v>
      </c>
      <c r="C29" s="116"/>
      <c r="D29" s="116"/>
      <c r="E29" s="116"/>
      <c r="F29" s="116"/>
      <c r="G29" s="116"/>
      <c r="H29" s="116"/>
      <c r="I29" s="116"/>
      <c r="J29" s="116"/>
      <c r="K29" s="60"/>
    </row>
    <row r="30" spans="2:11" s="83" customFormat="1" x14ac:dyDescent="0.2">
      <c r="B30" s="32" t="s">
        <v>56</v>
      </c>
      <c r="C30" s="32" t="s">
        <v>34</v>
      </c>
      <c r="D30" s="39">
        <v>150</v>
      </c>
      <c r="E30" s="71">
        <v>8.82</v>
      </c>
      <c r="F30" s="71">
        <v>7.14</v>
      </c>
      <c r="G30" s="71">
        <v>38.6</v>
      </c>
      <c r="H30" s="40">
        <v>254</v>
      </c>
      <c r="I30" s="72">
        <v>6.556</v>
      </c>
      <c r="J30" s="73">
        <v>297</v>
      </c>
      <c r="K30" s="6"/>
    </row>
    <row r="31" spans="2:11" x14ac:dyDescent="0.2">
      <c r="B31" s="32" t="s">
        <v>55</v>
      </c>
      <c r="C31" s="32" t="s">
        <v>35</v>
      </c>
      <c r="D31" s="33">
        <v>110</v>
      </c>
      <c r="E31" s="97">
        <v>17.649999999999999</v>
      </c>
      <c r="F31" s="97">
        <v>14.58</v>
      </c>
      <c r="G31" s="97">
        <v>4.7</v>
      </c>
      <c r="H31" s="35">
        <v>221</v>
      </c>
      <c r="I31" s="35">
        <v>43</v>
      </c>
      <c r="J31" s="33">
        <v>301</v>
      </c>
      <c r="K31" s="83"/>
    </row>
    <row r="32" spans="2:11" ht="15.75" x14ac:dyDescent="0.2">
      <c r="B32" s="84" t="s">
        <v>54</v>
      </c>
      <c r="C32" s="84" t="s">
        <v>52</v>
      </c>
      <c r="D32" s="95">
        <v>60</v>
      </c>
      <c r="E32" s="99">
        <v>0.9</v>
      </c>
      <c r="F32" s="99">
        <v>1.5</v>
      </c>
      <c r="G32" s="99">
        <v>4.9000000000000004</v>
      </c>
      <c r="H32" s="96">
        <v>37</v>
      </c>
      <c r="I32" s="86">
        <v>5</v>
      </c>
      <c r="J32" s="87">
        <v>71</v>
      </c>
    </row>
    <row r="33" spans="2:11" ht="27" x14ac:dyDescent="0.2">
      <c r="B33" s="32" t="s">
        <v>18</v>
      </c>
      <c r="C33" s="32" t="s">
        <v>38</v>
      </c>
      <c r="D33" s="33">
        <v>200</v>
      </c>
      <c r="E33" s="98">
        <v>0.2</v>
      </c>
      <c r="F33" s="98">
        <v>0</v>
      </c>
      <c r="G33" s="98">
        <v>9.1</v>
      </c>
      <c r="H33" s="35">
        <f>(E33+G33)*4+F33*9</f>
        <v>37.199999999999996</v>
      </c>
      <c r="I33" s="35">
        <v>2</v>
      </c>
      <c r="J33" s="33">
        <v>685</v>
      </c>
    </row>
    <row r="34" spans="2:11" ht="15" x14ac:dyDescent="0.25">
      <c r="B34" s="44" t="s">
        <v>25</v>
      </c>
      <c r="C34" s="44" t="s">
        <v>32</v>
      </c>
      <c r="D34" s="90">
        <v>120</v>
      </c>
      <c r="E34" s="91">
        <v>9.5</v>
      </c>
      <c r="F34" s="91">
        <v>1.2</v>
      </c>
      <c r="G34" s="91">
        <v>58</v>
      </c>
      <c r="H34" s="100">
        <v>281</v>
      </c>
      <c r="I34" s="51">
        <v>5</v>
      </c>
      <c r="J34" s="39">
        <v>366</v>
      </c>
    </row>
    <row r="35" spans="2:11" x14ac:dyDescent="0.2">
      <c r="B35" s="79" t="s">
        <v>48</v>
      </c>
      <c r="C35" s="79" t="s">
        <v>31</v>
      </c>
      <c r="D35" s="80">
        <v>10</v>
      </c>
      <c r="E35" s="81">
        <v>0.1</v>
      </c>
      <c r="F35" s="81">
        <v>8.3000000000000007</v>
      </c>
      <c r="G35" s="81">
        <v>0.1</v>
      </c>
      <c r="H35" s="101">
        <v>76</v>
      </c>
      <c r="I35" s="82">
        <v>5.8</v>
      </c>
      <c r="J35" s="80">
        <v>365</v>
      </c>
    </row>
    <row r="36" spans="2:11" ht="14.25" x14ac:dyDescent="0.2">
      <c r="B36" s="46" t="s">
        <v>19</v>
      </c>
      <c r="C36" s="46"/>
      <c r="D36" s="52">
        <f>SUM(D30:D35)</f>
        <v>650</v>
      </c>
      <c r="E36" s="43">
        <f>SUM(E30:E35)</f>
        <v>37.169999999999995</v>
      </c>
      <c r="F36" s="43">
        <f>SUM(F30:F35)</f>
        <v>32.72</v>
      </c>
      <c r="G36" s="43">
        <f>SUM(G30:G35)</f>
        <v>115.4</v>
      </c>
      <c r="H36" s="88">
        <f t="shared" ref="H36:I36" si="5">SUM(H30:H35)</f>
        <v>906.2</v>
      </c>
      <c r="I36" s="42">
        <f t="shared" si="5"/>
        <v>67.355999999999995</v>
      </c>
      <c r="J36" s="33"/>
    </row>
    <row r="37" spans="2:11" x14ac:dyDescent="0.2">
      <c r="B37" s="120" t="s">
        <v>4</v>
      </c>
      <c r="C37" s="121"/>
      <c r="D37" s="121"/>
      <c r="E37" s="121"/>
      <c r="F37" s="121"/>
      <c r="G37" s="121"/>
      <c r="H37" s="121"/>
      <c r="I37" s="121"/>
      <c r="J37" s="122"/>
      <c r="K37" s="60"/>
    </row>
    <row r="38" spans="2:11" x14ac:dyDescent="0.2">
      <c r="B38" s="44" t="s">
        <v>62</v>
      </c>
      <c r="C38" s="44"/>
      <c r="D38" s="39">
        <v>30</v>
      </c>
      <c r="E38" s="49">
        <v>0.12</v>
      </c>
      <c r="F38" s="49">
        <v>0</v>
      </c>
      <c r="G38" s="49">
        <v>19.7</v>
      </c>
      <c r="H38" s="51">
        <v>75</v>
      </c>
      <c r="I38" s="51" t="s">
        <v>13</v>
      </c>
      <c r="J38" s="39" t="s">
        <v>13</v>
      </c>
      <c r="K38" s="10"/>
    </row>
    <row r="39" spans="2:11" x14ac:dyDescent="0.2">
      <c r="B39" s="44" t="s">
        <v>15</v>
      </c>
      <c r="C39" s="108" t="s">
        <v>32</v>
      </c>
      <c r="D39" s="108">
        <v>50</v>
      </c>
      <c r="E39" s="49">
        <v>4.25</v>
      </c>
      <c r="F39" s="49">
        <v>1.65</v>
      </c>
      <c r="G39" s="49">
        <v>24.15</v>
      </c>
      <c r="H39" s="51">
        <v>125</v>
      </c>
      <c r="I39" s="51" t="s">
        <v>13</v>
      </c>
      <c r="J39" s="108">
        <v>366</v>
      </c>
    </row>
    <row r="40" spans="2:11" x14ac:dyDescent="0.2">
      <c r="B40" s="32" t="s">
        <v>49</v>
      </c>
      <c r="C40" s="32" t="s">
        <v>40</v>
      </c>
      <c r="D40" s="33">
        <v>200</v>
      </c>
      <c r="E40" s="45">
        <v>5.7</v>
      </c>
      <c r="F40" s="45">
        <v>6.3</v>
      </c>
      <c r="G40" s="45">
        <v>7.8</v>
      </c>
      <c r="H40" s="51">
        <f>(E40+G40)*4+F40*9</f>
        <v>110.69999999999999</v>
      </c>
      <c r="I40" s="51">
        <v>18</v>
      </c>
      <c r="J40" s="33">
        <v>386</v>
      </c>
    </row>
    <row r="41" spans="2:11" x14ac:dyDescent="0.2">
      <c r="B41" s="50" t="s">
        <v>27</v>
      </c>
      <c r="C41" s="50"/>
      <c r="D41" s="47">
        <f t="shared" ref="D41:I41" si="6">SUM(D38:D40)</f>
        <v>280</v>
      </c>
      <c r="E41" s="107">
        <f t="shared" si="6"/>
        <v>10.07</v>
      </c>
      <c r="F41" s="107">
        <f t="shared" si="6"/>
        <v>7.9499999999999993</v>
      </c>
      <c r="G41" s="107">
        <f t="shared" si="6"/>
        <v>51.649999999999991</v>
      </c>
      <c r="H41" s="52">
        <f t="shared" si="6"/>
        <v>310.7</v>
      </c>
      <c r="I41" s="52">
        <f t="shared" si="6"/>
        <v>18</v>
      </c>
      <c r="J41" s="33"/>
    </row>
    <row r="42" spans="2:11" x14ac:dyDescent="0.2">
      <c r="B42" s="46" t="s">
        <v>20</v>
      </c>
      <c r="C42" s="46"/>
      <c r="D42" s="53">
        <f t="shared" ref="D42:I42" si="7">D12+D16+D24+D28+D36+D41</f>
        <v>2765</v>
      </c>
      <c r="E42" s="106">
        <f t="shared" si="7"/>
        <v>100.68</v>
      </c>
      <c r="F42" s="106">
        <f t="shared" si="7"/>
        <v>93.910000000000011</v>
      </c>
      <c r="G42" s="106">
        <f t="shared" si="7"/>
        <v>539.07999999999993</v>
      </c>
      <c r="H42" s="54">
        <f t="shared" si="7"/>
        <v>3399.74</v>
      </c>
      <c r="I42" s="54">
        <f t="shared" si="7"/>
        <v>271.92840000000001</v>
      </c>
      <c r="J42" s="33"/>
    </row>
    <row r="43" spans="2:11" x14ac:dyDescent="0.2">
      <c r="B43" s="117"/>
      <c r="C43" s="118"/>
      <c r="D43" s="118"/>
      <c r="E43" s="118"/>
      <c r="F43" s="118"/>
      <c r="G43" s="118"/>
      <c r="H43" s="118"/>
      <c r="I43" s="118"/>
      <c r="J43" s="119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  <row r="225" spans="2:10" x14ac:dyDescent="0.2">
      <c r="B225" s="6"/>
      <c r="C225" s="6"/>
      <c r="D225" s="6"/>
      <c r="E225" s="6"/>
      <c r="F225" s="6"/>
      <c r="G225" s="6"/>
      <c r="H225" s="6"/>
      <c r="I225" s="6"/>
      <c r="J225" s="6"/>
    </row>
    <row r="226" spans="2:10" x14ac:dyDescent="0.2">
      <c r="B226" s="6"/>
      <c r="C226" s="6"/>
      <c r="D226" s="6"/>
      <c r="E226" s="6"/>
      <c r="F226" s="6"/>
      <c r="G226" s="6"/>
      <c r="H226" s="6"/>
      <c r="I226" s="6"/>
      <c r="J226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3:J43"/>
    <mergeCell ref="B37:J37"/>
    <mergeCell ref="B13:J13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6"/>
  <sheetViews>
    <sheetView topLeftCell="A25" workbookViewId="0">
      <selection activeCell="I42" sqref="I42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">
      <c r="B1" s="1"/>
      <c r="C1" s="1"/>
      <c r="D1" s="1"/>
      <c r="E1" s="58"/>
      <c r="F1" s="141"/>
      <c r="G1" s="141"/>
      <c r="H1" s="141"/>
      <c r="I1" s="141"/>
      <c r="J1" s="141"/>
    </row>
    <row r="2" spans="2:12" s="59" customFormat="1" ht="15.6" x14ac:dyDescent="0.3">
      <c r="B2" s="3"/>
      <c r="C2" s="3"/>
      <c r="D2" s="3"/>
      <c r="E2" s="58"/>
      <c r="F2" s="142"/>
      <c r="G2" s="142"/>
      <c r="H2" s="142"/>
      <c r="I2" s="142"/>
      <c r="J2" s="142"/>
      <c r="L2" s="60"/>
    </row>
    <row r="3" spans="2:12" s="59" customFormat="1" ht="15" x14ac:dyDescent="0.25">
      <c r="B3" s="18" t="s">
        <v>44</v>
      </c>
      <c r="C3" s="19" t="s">
        <v>45</v>
      </c>
      <c r="D3" s="61"/>
      <c r="E3" s="62"/>
      <c r="F3" s="63"/>
      <c r="G3" s="23" t="s">
        <v>41</v>
      </c>
      <c r="H3" s="24"/>
      <c r="I3" s="25" t="s">
        <v>42</v>
      </c>
      <c r="J3" s="26" t="s">
        <v>63</v>
      </c>
    </row>
    <row r="4" spans="2:12" s="59" customFormat="1" ht="15.6" x14ac:dyDescent="0.3">
      <c r="B4" s="143"/>
      <c r="C4" s="143"/>
      <c r="D4" s="143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30</v>
      </c>
      <c r="D5" s="146" t="s">
        <v>6</v>
      </c>
      <c r="E5" s="148" t="s">
        <v>7</v>
      </c>
      <c r="F5" s="148"/>
      <c r="G5" s="148"/>
      <c r="H5" s="149" t="s">
        <v>8</v>
      </c>
      <c r="I5" s="67" t="s">
        <v>29</v>
      </c>
      <c r="J5" s="139" t="s">
        <v>9</v>
      </c>
    </row>
    <row r="6" spans="2:12" ht="15.75" x14ac:dyDescent="0.2">
      <c r="B6" s="55"/>
      <c r="C6" s="30"/>
      <c r="D6" s="147"/>
      <c r="E6" s="68" t="s">
        <v>10</v>
      </c>
      <c r="F6" s="68" t="s">
        <v>11</v>
      </c>
      <c r="G6" s="68" t="s">
        <v>12</v>
      </c>
      <c r="H6" s="149"/>
      <c r="I6" s="69"/>
      <c r="J6" s="139"/>
    </row>
    <row r="7" spans="2:12" ht="15.75" x14ac:dyDescent="0.2">
      <c r="B7" s="15"/>
      <c r="C7" s="132" t="s">
        <v>50</v>
      </c>
      <c r="D7" s="144"/>
      <c r="E7" s="144"/>
      <c r="F7" s="144"/>
      <c r="G7" s="145"/>
      <c r="H7" s="70"/>
      <c r="I7" s="70"/>
      <c r="J7" s="17"/>
    </row>
    <row r="8" spans="2:12" x14ac:dyDescent="0.2">
      <c r="B8" s="140" t="s">
        <v>21</v>
      </c>
      <c r="C8" s="140"/>
      <c r="D8" s="140"/>
      <c r="E8" s="140"/>
      <c r="F8" s="140"/>
      <c r="G8" s="140"/>
      <c r="H8" s="140"/>
      <c r="I8" s="140"/>
      <c r="J8" s="140"/>
    </row>
    <row r="9" spans="2:12" x14ac:dyDescent="0.2">
      <c r="B9" s="32" t="s">
        <v>46</v>
      </c>
      <c r="C9" s="32" t="s">
        <v>39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38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61</v>
      </c>
      <c r="C11" s="38" t="s">
        <v>32</v>
      </c>
      <c r="D11" s="39">
        <v>80</v>
      </c>
      <c r="E11" s="39">
        <v>5.6</v>
      </c>
      <c r="F11" s="39">
        <v>9</v>
      </c>
      <c r="G11" s="39">
        <v>33.9</v>
      </c>
      <c r="H11" s="40">
        <v>239</v>
      </c>
      <c r="I11" s="40">
        <v>9</v>
      </c>
      <c r="J11" s="39" t="s">
        <v>60</v>
      </c>
    </row>
    <row r="12" spans="2:12" x14ac:dyDescent="0.2">
      <c r="B12" s="41" t="s">
        <v>23</v>
      </c>
      <c r="C12" s="41"/>
      <c r="D12" s="74">
        <f t="shared" ref="D12:I12" si="0">SUM(D9:D11)</f>
        <v>530</v>
      </c>
      <c r="E12" s="75">
        <f t="shared" si="0"/>
        <v>17.7</v>
      </c>
      <c r="F12" s="75">
        <f t="shared" si="0"/>
        <v>22.4</v>
      </c>
      <c r="G12" s="75">
        <f t="shared" si="0"/>
        <v>94</v>
      </c>
      <c r="H12" s="74">
        <f t="shared" si="0"/>
        <v>648.4</v>
      </c>
      <c r="I12" s="74">
        <f t="shared" si="0"/>
        <v>38</v>
      </c>
      <c r="J12" s="39"/>
    </row>
    <row r="13" spans="2:12" x14ac:dyDescent="0.2">
      <c r="B13" s="150" t="s">
        <v>0</v>
      </c>
      <c r="C13" s="151"/>
      <c r="D13" s="151"/>
      <c r="E13" s="151"/>
      <c r="F13" s="151"/>
      <c r="G13" s="151"/>
      <c r="H13" s="151"/>
      <c r="I13" s="151"/>
      <c r="J13" s="152"/>
    </row>
    <row r="14" spans="2:12" x14ac:dyDescent="0.2">
      <c r="B14" s="44" t="s">
        <v>64</v>
      </c>
      <c r="C14" s="89" t="s">
        <v>65</v>
      </c>
      <c r="D14" s="85">
        <v>25</v>
      </c>
      <c r="E14" s="85">
        <v>2.2999999999999998</v>
      </c>
      <c r="F14" s="85">
        <v>2.2999999999999998</v>
      </c>
      <c r="G14" s="85">
        <v>18</v>
      </c>
      <c r="H14" s="85">
        <v>103</v>
      </c>
      <c r="I14" s="85">
        <v>10</v>
      </c>
      <c r="J14" s="85" t="s">
        <v>13</v>
      </c>
    </row>
    <row r="15" spans="2:12" s="6" customFormat="1" x14ac:dyDescent="0.2">
      <c r="B15" s="109" t="s">
        <v>66</v>
      </c>
      <c r="C15" s="109" t="s">
        <v>36</v>
      </c>
      <c r="D15" s="110">
        <v>200</v>
      </c>
      <c r="E15" s="111">
        <v>0.6</v>
      </c>
      <c r="F15" s="111">
        <v>0</v>
      </c>
      <c r="G15" s="111">
        <v>33</v>
      </c>
      <c r="H15" s="112">
        <v>134.4</v>
      </c>
      <c r="I15" s="112">
        <v>20</v>
      </c>
      <c r="J15" s="110">
        <v>389</v>
      </c>
      <c r="K15" s="60"/>
    </row>
    <row r="16" spans="2:12" x14ac:dyDescent="0.2">
      <c r="B16" s="46" t="s">
        <v>26</v>
      </c>
      <c r="C16" s="46"/>
      <c r="D16" s="53">
        <f t="shared" ref="D16:I16" si="1">SUM(D14:D15)</f>
        <v>225</v>
      </c>
      <c r="E16" s="75">
        <f t="shared" si="1"/>
        <v>2.9</v>
      </c>
      <c r="F16" s="75">
        <f t="shared" si="1"/>
        <v>2.2999999999999998</v>
      </c>
      <c r="G16" s="75">
        <f t="shared" si="1"/>
        <v>51</v>
      </c>
      <c r="H16" s="74">
        <f t="shared" si="1"/>
        <v>237.4</v>
      </c>
      <c r="I16" s="74">
        <f t="shared" si="1"/>
        <v>30</v>
      </c>
      <c r="J16" s="39"/>
    </row>
    <row r="17" spans="2:10" x14ac:dyDescent="0.2">
      <c r="B17" s="120" t="s">
        <v>1</v>
      </c>
      <c r="C17" s="121"/>
      <c r="D17" s="121"/>
      <c r="E17" s="121"/>
      <c r="F17" s="121"/>
      <c r="G17" s="121"/>
      <c r="H17" s="121"/>
      <c r="I17" s="121"/>
      <c r="J17" s="122"/>
    </row>
    <row r="18" spans="2:10" x14ac:dyDescent="0.2">
      <c r="B18" s="32" t="s">
        <v>24</v>
      </c>
      <c r="C18" s="32" t="s">
        <v>33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53</v>
      </c>
      <c r="C19" s="32" t="s">
        <v>35</v>
      </c>
      <c r="D19" s="39">
        <v>120</v>
      </c>
      <c r="E19" s="71">
        <v>11.1</v>
      </c>
      <c r="F19" s="71">
        <v>11.3</v>
      </c>
      <c r="G19" s="71">
        <v>14.5</v>
      </c>
      <c r="H19" s="40">
        <v>204</v>
      </c>
      <c r="I19" s="40">
        <v>65</v>
      </c>
      <c r="J19" s="39">
        <v>452</v>
      </c>
    </row>
    <row r="20" spans="2:10" x14ac:dyDescent="0.2">
      <c r="B20" s="32" t="s">
        <v>57</v>
      </c>
      <c r="C20" s="32" t="s">
        <v>52</v>
      </c>
      <c r="D20" s="39">
        <v>100</v>
      </c>
      <c r="E20" s="71">
        <v>1.9</v>
      </c>
      <c r="F20" s="71">
        <v>8.9</v>
      </c>
      <c r="G20" s="71">
        <v>7.7</v>
      </c>
      <c r="H20" s="40">
        <v>119</v>
      </c>
      <c r="I20" s="72">
        <v>22</v>
      </c>
      <c r="J20" s="73">
        <v>115</v>
      </c>
    </row>
    <row r="21" spans="2:10" x14ac:dyDescent="0.2">
      <c r="B21" s="32" t="s">
        <v>51</v>
      </c>
      <c r="C21" s="32" t="s">
        <v>34</v>
      </c>
      <c r="D21" s="39">
        <v>180</v>
      </c>
      <c r="E21" s="71">
        <v>4.4000000000000004</v>
      </c>
      <c r="F21" s="71">
        <v>4.7</v>
      </c>
      <c r="G21" s="71">
        <v>45</v>
      </c>
      <c r="H21" s="40">
        <v>240</v>
      </c>
      <c r="I21" s="40">
        <v>10.594900000000001</v>
      </c>
      <c r="J21" s="39">
        <v>297</v>
      </c>
    </row>
    <row r="22" spans="2:10" x14ac:dyDescent="0.2">
      <c r="B22" s="32" t="s">
        <v>28</v>
      </c>
      <c r="C22" s="32" t="s">
        <v>36</v>
      </c>
      <c r="D22" s="39">
        <v>200</v>
      </c>
      <c r="E22" s="71">
        <v>0.5</v>
      </c>
      <c r="F22" s="71">
        <v>0.1</v>
      </c>
      <c r="G22" s="71">
        <v>30.9</v>
      </c>
      <c r="H22" s="40">
        <f t="shared" ref="H22:H23" si="2">(E22+G22)*4+F22*9</f>
        <v>126.5</v>
      </c>
      <c r="I22" s="40">
        <v>4</v>
      </c>
      <c r="J22" s="39" t="s">
        <v>14</v>
      </c>
    </row>
    <row r="23" spans="2:10" ht="15.75" x14ac:dyDescent="0.2">
      <c r="B23" s="44" t="s">
        <v>15</v>
      </c>
      <c r="C23" s="44" t="s">
        <v>32</v>
      </c>
      <c r="D23" s="39">
        <v>150</v>
      </c>
      <c r="E23" s="78">
        <v>11.86</v>
      </c>
      <c r="F23" s="78">
        <v>1.5</v>
      </c>
      <c r="G23" s="78">
        <v>72.489999999999995</v>
      </c>
      <c r="H23" s="51">
        <f t="shared" si="2"/>
        <v>350.9</v>
      </c>
      <c r="I23" s="51">
        <v>7</v>
      </c>
      <c r="J23" s="39">
        <v>366</v>
      </c>
    </row>
    <row r="24" spans="2:10" x14ac:dyDescent="0.2">
      <c r="B24" s="48" t="s">
        <v>16</v>
      </c>
      <c r="C24" s="48"/>
      <c r="D24" s="54">
        <f t="shared" ref="D24:I24" si="3">SUM(D18:D23)</f>
        <v>1000</v>
      </c>
      <c r="E24" s="75">
        <f t="shared" si="3"/>
        <v>32.159999999999997</v>
      </c>
      <c r="F24" s="75">
        <f t="shared" si="3"/>
        <v>31.500000000000004</v>
      </c>
      <c r="G24" s="75">
        <f t="shared" si="3"/>
        <v>186.29000000000002</v>
      </c>
      <c r="H24" s="74">
        <f t="shared" si="3"/>
        <v>1157.4000000000001</v>
      </c>
      <c r="I24" s="74">
        <f t="shared" si="3"/>
        <v>117.5949</v>
      </c>
      <c r="J24" s="39"/>
    </row>
    <row r="25" spans="2:10" x14ac:dyDescent="0.2">
      <c r="B25" s="140" t="s">
        <v>2</v>
      </c>
      <c r="C25" s="140"/>
      <c r="D25" s="140"/>
      <c r="E25" s="140"/>
      <c r="F25" s="140"/>
      <c r="G25" s="140"/>
      <c r="H25" s="140"/>
      <c r="I25" s="140"/>
      <c r="J25" s="140"/>
    </row>
    <row r="26" spans="2:10" x14ac:dyDescent="0.2">
      <c r="B26" s="44" t="s">
        <v>47</v>
      </c>
      <c r="C26" s="44" t="s">
        <v>37</v>
      </c>
      <c r="D26" s="39">
        <v>100</v>
      </c>
      <c r="E26" s="49">
        <v>7.8</v>
      </c>
      <c r="F26" s="49">
        <v>5.8</v>
      </c>
      <c r="G26" s="49">
        <v>51</v>
      </c>
      <c r="H26" s="40">
        <f>(E26+G26)*4+F26*9</f>
        <v>287.39999999999998</v>
      </c>
      <c r="I26" s="40">
        <v>6</v>
      </c>
      <c r="J26" s="39">
        <v>87</v>
      </c>
    </row>
    <row r="27" spans="2:10" x14ac:dyDescent="0.2">
      <c r="B27" s="32" t="s">
        <v>66</v>
      </c>
      <c r="C27" s="32" t="s">
        <v>36</v>
      </c>
      <c r="D27" s="39">
        <v>200</v>
      </c>
      <c r="E27" s="71">
        <v>0.6</v>
      </c>
      <c r="F27" s="71">
        <v>0</v>
      </c>
      <c r="G27" s="71">
        <v>33</v>
      </c>
      <c r="H27" s="40">
        <v>134.4</v>
      </c>
      <c r="I27" s="40">
        <v>20</v>
      </c>
      <c r="J27" s="39">
        <v>389</v>
      </c>
    </row>
    <row r="28" spans="2:10" x14ac:dyDescent="0.2">
      <c r="B28" s="50" t="s">
        <v>17</v>
      </c>
      <c r="C28" s="50"/>
      <c r="D28" s="53">
        <f t="shared" ref="D28:I28" si="4">SUM(D26:D27)</f>
        <v>300</v>
      </c>
      <c r="E28" s="75">
        <f t="shared" si="4"/>
        <v>8.4</v>
      </c>
      <c r="F28" s="75">
        <f t="shared" si="4"/>
        <v>5.8</v>
      </c>
      <c r="G28" s="75">
        <f t="shared" si="4"/>
        <v>84</v>
      </c>
      <c r="H28" s="74">
        <f t="shared" si="4"/>
        <v>421.79999999999995</v>
      </c>
      <c r="I28" s="74">
        <f t="shared" si="4"/>
        <v>26</v>
      </c>
      <c r="J28" s="39"/>
    </row>
    <row r="29" spans="2:10" x14ac:dyDescent="0.2">
      <c r="B29" s="140" t="s">
        <v>3</v>
      </c>
      <c r="C29" s="140"/>
      <c r="D29" s="140"/>
      <c r="E29" s="140"/>
      <c r="F29" s="140"/>
      <c r="G29" s="140"/>
      <c r="H29" s="140"/>
      <c r="I29" s="140"/>
      <c r="J29" s="140"/>
    </row>
    <row r="30" spans="2:10" x14ac:dyDescent="0.2">
      <c r="B30" s="32" t="s">
        <v>56</v>
      </c>
      <c r="C30" s="32" t="s">
        <v>34</v>
      </c>
      <c r="D30" s="39">
        <v>180</v>
      </c>
      <c r="E30" s="71">
        <v>10.6</v>
      </c>
      <c r="F30" s="71">
        <v>6.8</v>
      </c>
      <c r="G30" s="71">
        <v>46.3</v>
      </c>
      <c r="H30" s="40">
        <v>289</v>
      </c>
      <c r="I30" s="72">
        <v>8</v>
      </c>
      <c r="J30" s="73">
        <v>297</v>
      </c>
    </row>
    <row r="31" spans="2:10" x14ac:dyDescent="0.2">
      <c r="B31" s="93" t="s">
        <v>55</v>
      </c>
      <c r="C31" s="93" t="s">
        <v>35</v>
      </c>
      <c r="D31" s="94">
        <v>140</v>
      </c>
      <c r="E31" s="103">
        <v>22.06</v>
      </c>
      <c r="F31" s="103">
        <v>18.23</v>
      </c>
      <c r="G31" s="103">
        <v>5.88</v>
      </c>
      <c r="H31" s="94">
        <v>276</v>
      </c>
      <c r="I31" s="94">
        <v>54.490200000000002</v>
      </c>
      <c r="J31" s="94">
        <v>301</v>
      </c>
    </row>
    <row r="32" spans="2:10" ht="15.75" x14ac:dyDescent="0.2">
      <c r="B32" s="32" t="s">
        <v>54</v>
      </c>
      <c r="C32" s="32" t="s">
        <v>52</v>
      </c>
      <c r="D32" s="90">
        <v>100</v>
      </c>
      <c r="E32" s="99">
        <v>1.4</v>
      </c>
      <c r="F32" s="99">
        <v>2.6</v>
      </c>
      <c r="G32" s="99">
        <v>8.1999999999999993</v>
      </c>
      <c r="H32" s="102">
        <v>62</v>
      </c>
      <c r="I32" s="72">
        <v>8</v>
      </c>
      <c r="J32" s="73">
        <v>71</v>
      </c>
    </row>
    <row r="33" spans="2:11" ht="27" x14ac:dyDescent="0.2">
      <c r="B33" s="32" t="s">
        <v>18</v>
      </c>
      <c r="C33" s="32" t="s">
        <v>38</v>
      </c>
      <c r="D33" s="39">
        <v>200</v>
      </c>
      <c r="E33" s="104">
        <v>0.2</v>
      </c>
      <c r="F33" s="104">
        <v>0</v>
      </c>
      <c r="G33" s="104">
        <v>9.1</v>
      </c>
      <c r="H33" s="40">
        <f>(E33+G33)*4+F33*9</f>
        <v>37.199999999999996</v>
      </c>
      <c r="I33" s="40">
        <v>2</v>
      </c>
      <c r="J33" s="39">
        <v>685</v>
      </c>
    </row>
    <row r="34" spans="2:11" ht="15.75" x14ac:dyDescent="0.2">
      <c r="B34" s="44" t="s">
        <v>15</v>
      </c>
      <c r="C34" s="44" t="s">
        <v>32</v>
      </c>
      <c r="D34" s="39">
        <v>150</v>
      </c>
      <c r="E34" s="78">
        <v>11.86</v>
      </c>
      <c r="F34" s="78">
        <v>1.5</v>
      </c>
      <c r="G34" s="78">
        <v>72.489999999999995</v>
      </c>
      <c r="H34" s="51">
        <f t="shared" ref="H34" si="5">(E34+G34)*4+F34*9</f>
        <v>350.9</v>
      </c>
      <c r="I34" s="51">
        <v>7</v>
      </c>
      <c r="J34" s="39">
        <v>366</v>
      </c>
    </row>
    <row r="35" spans="2:11" x14ac:dyDescent="0.2">
      <c r="B35" s="44" t="s">
        <v>48</v>
      </c>
      <c r="C35" s="44" t="s">
        <v>31</v>
      </c>
      <c r="D35" s="39">
        <v>10</v>
      </c>
      <c r="E35" s="49">
        <v>0.1</v>
      </c>
      <c r="F35" s="49">
        <v>8.3000000000000007</v>
      </c>
      <c r="G35" s="49">
        <v>0.1</v>
      </c>
      <c r="H35" s="51">
        <v>76</v>
      </c>
      <c r="I35" s="51">
        <v>5.8</v>
      </c>
      <c r="J35" s="39">
        <v>365</v>
      </c>
    </row>
    <row r="36" spans="2:11" x14ac:dyDescent="0.2">
      <c r="B36" s="46" t="s">
        <v>19</v>
      </c>
      <c r="C36" s="46"/>
      <c r="D36" s="54">
        <f t="shared" ref="D36:I36" si="6">SUM(D30:D35)</f>
        <v>780</v>
      </c>
      <c r="E36" s="75">
        <f t="shared" si="6"/>
        <v>46.22</v>
      </c>
      <c r="F36" s="75">
        <f t="shared" si="6"/>
        <v>37.430000000000007</v>
      </c>
      <c r="G36" s="75">
        <f t="shared" si="6"/>
        <v>142.06999999999996</v>
      </c>
      <c r="H36" s="74">
        <f t="shared" si="6"/>
        <v>1091.0999999999999</v>
      </c>
      <c r="I36" s="74">
        <f t="shared" si="6"/>
        <v>85.290199999999999</v>
      </c>
      <c r="J36" s="39"/>
    </row>
    <row r="37" spans="2:11" x14ac:dyDescent="0.2">
      <c r="B37" s="140" t="s">
        <v>4</v>
      </c>
      <c r="C37" s="140"/>
      <c r="D37" s="140"/>
      <c r="E37" s="140"/>
      <c r="F37" s="140"/>
      <c r="G37" s="140"/>
      <c r="H37" s="140"/>
      <c r="I37" s="140"/>
      <c r="J37" s="140"/>
    </row>
    <row r="38" spans="2:11" x14ac:dyDescent="0.2">
      <c r="B38" s="44" t="s">
        <v>62</v>
      </c>
      <c r="C38" s="44"/>
      <c r="D38" s="39">
        <v>30</v>
      </c>
      <c r="E38" s="49">
        <v>0.12</v>
      </c>
      <c r="F38" s="49">
        <v>0</v>
      </c>
      <c r="G38" s="49">
        <v>19.7</v>
      </c>
      <c r="H38" s="51">
        <v>75</v>
      </c>
      <c r="I38" s="51" t="s">
        <v>13</v>
      </c>
      <c r="J38" s="39" t="s">
        <v>13</v>
      </c>
      <c r="K38" s="10"/>
    </row>
    <row r="39" spans="2:11" x14ac:dyDescent="0.2">
      <c r="B39" s="44" t="s">
        <v>15</v>
      </c>
      <c r="C39" s="108" t="s">
        <v>32</v>
      </c>
      <c r="D39" s="108">
        <v>50</v>
      </c>
      <c r="E39" s="49">
        <v>4.25</v>
      </c>
      <c r="F39" s="49">
        <v>1.65</v>
      </c>
      <c r="G39" s="49">
        <v>24.15</v>
      </c>
      <c r="H39" s="51">
        <v>125</v>
      </c>
      <c r="I39" s="51" t="s">
        <v>13</v>
      </c>
      <c r="J39" s="108">
        <v>366</v>
      </c>
    </row>
    <row r="40" spans="2:11" x14ac:dyDescent="0.2">
      <c r="B40" s="32" t="s">
        <v>49</v>
      </c>
      <c r="C40" s="32" t="s">
        <v>40</v>
      </c>
      <c r="D40" s="39">
        <v>200</v>
      </c>
      <c r="E40" s="49">
        <v>5.7</v>
      </c>
      <c r="F40" s="49">
        <v>6.3</v>
      </c>
      <c r="G40" s="49">
        <v>7.8</v>
      </c>
      <c r="H40" s="51">
        <f>(E40+G40)*4+F40*9</f>
        <v>110.69999999999999</v>
      </c>
      <c r="I40" s="51">
        <v>18</v>
      </c>
      <c r="J40" s="39">
        <v>386</v>
      </c>
    </row>
    <row r="41" spans="2:11" x14ac:dyDescent="0.2">
      <c r="B41" s="50" t="s">
        <v>27</v>
      </c>
      <c r="C41" s="50"/>
      <c r="D41" s="53">
        <f t="shared" ref="D41:I41" si="7">SUM(D38:D40)</f>
        <v>280</v>
      </c>
      <c r="E41" s="105">
        <f t="shared" si="7"/>
        <v>10.07</v>
      </c>
      <c r="F41" s="105">
        <f t="shared" si="7"/>
        <v>7.9499999999999993</v>
      </c>
      <c r="G41" s="105">
        <f t="shared" si="7"/>
        <v>51.649999999999991</v>
      </c>
      <c r="H41" s="54">
        <f t="shared" si="7"/>
        <v>310.7</v>
      </c>
      <c r="I41" s="54">
        <f t="shared" si="7"/>
        <v>18</v>
      </c>
      <c r="J41" s="39"/>
    </row>
    <row r="42" spans="2:11" x14ac:dyDescent="0.2">
      <c r="B42" s="46" t="s">
        <v>20</v>
      </c>
      <c r="C42" s="46"/>
      <c r="D42" s="53">
        <f t="shared" ref="D42:I42" si="8">D12+D16+D24+D28+D36+D41</f>
        <v>3115</v>
      </c>
      <c r="E42" s="106">
        <f t="shared" si="8"/>
        <v>117.44999999999999</v>
      </c>
      <c r="F42" s="106">
        <f t="shared" si="8"/>
        <v>107.38000000000001</v>
      </c>
      <c r="G42" s="106">
        <f t="shared" si="8"/>
        <v>609.01</v>
      </c>
      <c r="H42" s="54">
        <f t="shared" si="8"/>
        <v>3866.7999999999997</v>
      </c>
      <c r="I42" s="106">
        <f t="shared" si="8"/>
        <v>314.88509999999997</v>
      </c>
      <c r="J42" s="39"/>
    </row>
    <row r="43" spans="2:11" ht="13.9" x14ac:dyDescent="0.25">
      <c r="B43" s="117"/>
      <c r="C43" s="118"/>
      <c r="D43" s="118"/>
      <c r="E43" s="118"/>
      <c r="F43" s="118"/>
      <c r="G43" s="118"/>
      <c r="H43" s="118"/>
      <c r="I43" s="118"/>
      <c r="J43" s="119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  <row r="225" spans="2:10" x14ac:dyDescent="0.2">
      <c r="B225" s="60"/>
      <c r="C225" s="60"/>
      <c r="D225" s="60"/>
      <c r="E225" s="60"/>
      <c r="F225" s="60"/>
      <c r="G225" s="60"/>
      <c r="H225" s="60"/>
      <c r="I225" s="60"/>
      <c r="J225" s="60"/>
    </row>
    <row r="226" spans="2:10" x14ac:dyDescent="0.2">
      <c r="B226" s="60"/>
      <c r="C226" s="60"/>
      <c r="D226" s="60"/>
      <c r="E226" s="60"/>
      <c r="F226" s="60"/>
      <c r="G226" s="60"/>
      <c r="H226" s="60"/>
      <c r="I226" s="60"/>
      <c r="J226" s="60"/>
    </row>
  </sheetData>
  <mergeCells count="15">
    <mergeCell ref="B25:J25"/>
    <mergeCell ref="B29:J29"/>
    <mergeCell ref="B37:J37"/>
    <mergeCell ref="B43:J43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2026-05-25T13:41:13Z</dcterms:modified>
</cp:coreProperties>
</file>