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F41" i="5"/>
  <c r="G41" i="5"/>
  <c r="H41" i="5"/>
  <c r="I41" i="5"/>
  <c r="E40" i="5"/>
  <c r="F40" i="5"/>
  <c r="G40" i="5"/>
  <c r="H40" i="5"/>
  <c r="I40" i="5"/>
  <c r="D40" i="5"/>
  <c r="E40" i="2"/>
  <c r="F40" i="2"/>
  <c r="G40" i="2"/>
  <c r="H40" i="2"/>
  <c r="I40" i="2"/>
  <c r="D40" i="2"/>
  <c r="E36" i="5"/>
  <c r="F36" i="5"/>
  <c r="G36" i="5"/>
  <c r="I36" i="5"/>
  <c r="E28" i="5"/>
  <c r="F28" i="5"/>
  <c r="G28" i="5"/>
  <c r="I28" i="5"/>
  <c r="E24" i="5"/>
  <c r="F24" i="5"/>
  <c r="G24" i="5"/>
  <c r="I24" i="5"/>
  <c r="E16" i="5"/>
  <c r="F16" i="5"/>
  <c r="G16" i="5"/>
  <c r="H16" i="5"/>
  <c r="I16" i="5"/>
  <c r="D16" i="5"/>
  <c r="E13" i="5"/>
  <c r="F13" i="5"/>
  <c r="G13" i="5"/>
  <c r="I13" i="5"/>
  <c r="D13" i="5"/>
  <c r="E36" i="2"/>
  <c r="F36" i="2"/>
  <c r="G36" i="2"/>
  <c r="I36" i="2"/>
  <c r="E28" i="2"/>
  <c r="F28" i="2"/>
  <c r="G28" i="2"/>
  <c r="I28" i="2"/>
  <c r="E24" i="2"/>
  <c r="E41" i="2" s="1"/>
  <c r="F24" i="2"/>
  <c r="F41" i="2" s="1"/>
  <c r="G24" i="2"/>
  <c r="G41" i="2" s="1"/>
  <c r="I24" i="2"/>
  <c r="I41" i="2" s="1"/>
  <c r="E16" i="2"/>
  <c r="F16" i="2"/>
  <c r="G16" i="2"/>
  <c r="H16" i="2"/>
  <c r="I16" i="2"/>
  <c r="D16" i="2"/>
  <c r="E13" i="2"/>
  <c r="F13" i="2"/>
  <c r="G13" i="2"/>
  <c r="I13" i="2"/>
  <c r="D13" i="2"/>
  <c r="H26" i="5" l="1"/>
  <c r="H28" i="5" s="1"/>
  <c r="H26" i="2" l="1"/>
  <c r="H28" i="2" s="1"/>
  <c r="H12" i="5" l="1"/>
  <c r="H12" i="2"/>
  <c r="H35" i="5" l="1"/>
  <c r="H33" i="5"/>
  <c r="H36" i="5" s="1"/>
  <c r="D28" i="5"/>
  <c r="H22" i="5"/>
  <c r="H10" i="5"/>
  <c r="H13" i="5" s="1"/>
  <c r="H23" i="5" l="1"/>
  <c r="H24" i="5" s="1"/>
  <c r="D36" i="5"/>
  <c r="D24" i="5"/>
  <c r="H35" i="2"/>
  <c r="D36" i="2"/>
  <c r="H10" i="2"/>
  <c r="H13" i="2" s="1"/>
  <c r="H33" i="2"/>
  <c r="H36" i="2" s="1"/>
  <c r="D28" i="2"/>
  <c r="D24" i="2"/>
  <c r="H22" i="2"/>
  <c r="H24" i="2" s="1"/>
  <c r="H41" i="2" s="1"/>
  <c r="D41" i="5" l="1"/>
  <c r="D41" i="2"/>
</calcChain>
</file>

<file path=xl/sharedStrings.xml><?xml version="1.0" encoding="utf-8"?>
<sst xmlns="http://schemas.openxmlformats.org/spreadsheetml/2006/main" count="152" uniqueCount="65">
  <si>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</si>
  <si>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</si>
  <si>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</si>
  <si>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</si>
  <si>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</si>
  <si>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</si>
  <si>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</si>
  <si>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</si>
  <si>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</si>
  <si>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</si>
  <si>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</si>
  <si>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</si>
  <si>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</si>
  <si>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</si>
  <si>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</si>
  <si>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</si>
  <si>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</si>
  <si>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</si>
  <si>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</si>
  <si>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</si>
  <si>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</si>
  <si>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</si>
  <si>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</si>
  <si>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</si>
  <si>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</si>
  <si>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</si>
  <si>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Масло сливочное</t>
  </si>
  <si>
    <t>Компот из сухофруктов</t>
  </si>
  <si>
    <t>Цена</t>
  </si>
  <si>
    <t>Раздел</t>
  </si>
  <si>
    <t>Гор.блюдо</t>
  </si>
  <si>
    <t>Закуска</t>
  </si>
  <si>
    <t>Гор.напиток</t>
  </si>
  <si>
    <t>Хлеб белый</t>
  </si>
  <si>
    <t>1 блюдо</t>
  </si>
  <si>
    <t>Гарнир</t>
  </si>
  <si>
    <t>2 блюдо</t>
  </si>
  <si>
    <t>Напиток</t>
  </si>
  <si>
    <t>Сладкое</t>
  </si>
  <si>
    <t>Гор. Напиток</t>
  </si>
  <si>
    <t>Отд./корп</t>
  </si>
  <si>
    <t xml:space="preserve">День </t>
  </si>
  <si>
    <t>Для детей от 7-11 лет</t>
  </si>
  <si>
    <t>Для детей от 12 лет и старше</t>
  </si>
  <si>
    <t>Школа</t>
  </si>
  <si>
    <t xml:space="preserve">  ГБОУ "СЛШ" Минпросвещения КБР</t>
  </si>
  <si>
    <t>Каша манная  молочная</t>
  </si>
  <si>
    <t>Суп с макаронными изделиями</t>
  </si>
  <si>
    <t>Гречка отварная</t>
  </si>
  <si>
    <t>Гуляш говяжий</t>
  </si>
  <si>
    <t>Салат витаминный</t>
  </si>
  <si>
    <t xml:space="preserve">Рыба запеченная с морковью </t>
  </si>
  <si>
    <t>Пюре картофельное</t>
  </si>
  <si>
    <t>Вафли</t>
  </si>
  <si>
    <t>Выпечка</t>
  </si>
  <si>
    <t>520(3)</t>
  </si>
  <si>
    <t>Салат</t>
  </si>
  <si>
    <t>Яйцо отварное</t>
  </si>
  <si>
    <t>Сок фруктовый</t>
  </si>
  <si>
    <t>Огурцы консервированные</t>
  </si>
  <si>
    <t>Хлеб пшеничный со слив.маслом и сыром</t>
  </si>
  <si>
    <t xml:space="preserve">Хлеб белый </t>
  </si>
  <si>
    <t>Пирожок печеный с повидлом</t>
  </si>
  <si>
    <t>Кефир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</si>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</sst>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/>
    <xf numFmtId="0" fontId="8" fillId="2" borderId="4" xfId="0" applyFont="1" applyFill="1" applyBorder="1" applyAlignment="1"/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2" fillId="2" borderId="0" xfId="0" applyFont="1" applyFill="1" applyAlignment="1">
      <alignment wrapText="1"/>
    </xf>
    <xf numFmtId="0" fontId="8" fillId="2" borderId="5" xfId="0" applyFont="1" applyFill="1" applyBorder="1" applyAlignment="1"/>
    <xf numFmtId="2" fontId="8" fillId="2" borderId="5" xfId="0" applyNumberFormat="1" applyFont="1" applyFill="1" applyBorder="1" applyAlignment="1">
      <alignment horizontal="center" wrapText="1"/>
    </xf>
    <xf numFmtId="2" fontId="8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wrapText="1"/>
    </xf>
    <xf numFmtId="1" fontId="10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Alignment="1">
      <alignment horizontal="center" wrapText="1"/>
    </xf>
    <xf numFmtId="1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8"/>
  <sheetViews>
    <sheetView tabSelected="1" zoomScaleNormal="100" workbookViewId="0">
      <selection activeCell="J3" sqref="J3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1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1.5703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67"/>
      <c r="G1" s="67"/>
      <c r="H1" s="67"/>
      <c r="I1" s="67"/>
      <c r="J1" s="67"/>
    </row>
    <row r="2" spans="2:12" s="30" customFormat="1" ht="15.75" x14ac:dyDescent="0.25">
      <c r="B2" s="2"/>
      <c r="C2" s="2"/>
      <c r="D2" s="2"/>
      <c r="E2" s="29"/>
      <c r="F2" s="68"/>
      <c r="G2" s="68"/>
      <c r="H2" s="68"/>
      <c r="I2" s="68"/>
      <c r="J2" s="68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" x14ac:dyDescent="0.25">
      <c r="B4" s="69"/>
      <c r="C4" s="69"/>
      <c r="D4" s="69"/>
      <c r="E4" s="48"/>
      <c r="F4" s="48"/>
      <c r="G4" s="48"/>
      <c r="H4" s="49"/>
      <c r="I4" s="49"/>
      <c r="J4" s="50"/>
    </row>
    <row r="5" spans="2:12" ht="28.5" customHeight="1" x14ac:dyDescent="0.2">
      <c r="B5" s="44" t="s">
        <v>5</v>
      </c>
      <c r="C5" s="45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8" t="s">
        <v>28</v>
      </c>
      <c r="J5" s="74" t="s">
        <v>9</v>
      </c>
    </row>
    <row r="6" spans="2:12" ht="15" x14ac:dyDescent="0.2">
      <c r="B6" s="28"/>
      <c r="C6" s="14"/>
      <c r="D6" s="71"/>
      <c r="E6" s="46" t="s">
        <v>10</v>
      </c>
      <c r="F6" s="46" t="s">
        <v>11</v>
      </c>
      <c r="G6" s="46" t="s">
        <v>12</v>
      </c>
      <c r="H6" s="73"/>
      <c r="I6" s="47"/>
      <c r="J6" s="74"/>
    </row>
    <row r="7" spans="2:12" ht="15" x14ac:dyDescent="0.2">
      <c r="B7" s="13"/>
      <c r="C7" s="82" t="s">
        <v>42</v>
      </c>
      <c r="D7" s="83"/>
      <c r="E7" s="83"/>
      <c r="F7" s="83"/>
      <c r="G7" s="84"/>
      <c r="H7" s="47"/>
      <c r="I7" s="47"/>
      <c r="J7" s="44"/>
    </row>
    <row r="8" spans="2:12" x14ac:dyDescent="0.2">
      <c r="B8" s="78" t="s">
        <v>21</v>
      </c>
      <c r="C8" s="78"/>
      <c r="D8" s="78"/>
      <c r="E8" s="78"/>
      <c r="F8" s="78"/>
      <c r="G8" s="78"/>
      <c r="H8" s="78"/>
      <c r="I8" s="78"/>
      <c r="J8" s="78"/>
    </row>
    <row r="9" spans="2:12" x14ac:dyDescent="0.2">
      <c r="B9" s="15" t="s">
        <v>46</v>
      </c>
      <c r="C9" s="15" t="s">
        <v>30</v>
      </c>
      <c r="D9" s="17">
        <v>200</v>
      </c>
      <c r="E9" s="24">
        <v>6.2</v>
      </c>
      <c r="F9" s="24">
        <v>8.1999999999999993</v>
      </c>
      <c r="G9" s="24">
        <v>30.3</v>
      </c>
      <c r="H9" s="18">
        <v>220</v>
      </c>
      <c r="I9" s="25">
        <v>14</v>
      </c>
      <c r="J9" s="39">
        <v>311</v>
      </c>
    </row>
    <row r="10" spans="2:12" ht="27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100</v>
      </c>
      <c r="E11" s="17">
        <v>10.9</v>
      </c>
      <c r="F11" s="17">
        <v>14.3</v>
      </c>
      <c r="G11" s="17">
        <v>33.9</v>
      </c>
      <c r="H11" s="18">
        <v>308</v>
      </c>
      <c r="I11" s="18">
        <v>21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540</v>
      </c>
      <c r="E13" s="26">
        <f t="shared" ref="E13:I13" si="0">SUM(E9,E10,E11,E12)</f>
        <v>22.1</v>
      </c>
      <c r="F13" s="26">
        <f t="shared" si="0"/>
        <v>26.9</v>
      </c>
      <c r="G13" s="26">
        <f t="shared" si="0"/>
        <v>73.5</v>
      </c>
      <c r="H13" s="26">
        <f t="shared" si="0"/>
        <v>624.80000000000007</v>
      </c>
      <c r="I13" s="26">
        <f t="shared" si="0"/>
        <v>48.4</v>
      </c>
      <c r="J13" s="17"/>
    </row>
    <row r="14" spans="2:12" x14ac:dyDescent="0.2">
      <c r="B14" s="85" t="s">
        <v>0</v>
      </c>
      <c r="C14" s="86"/>
      <c r="D14" s="86"/>
      <c r="E14" s="86"/>
      <c r="F14" s="86"/>
      <c r="G14" s="86"/>
      <c r="H14" s="86"/>
      <c r="I14" s="86"/>
      <c r="J14" s="87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9" t="s">
        <v>1</v>
      </c>
      <c r="C17" s="80"/>
      <c r="D17" s="80"/>
      <c r="E17" s="80"/>
      <c r="F17" s="80"/>
      <c r="G17" s="80"/>
      <c r="H17" s="80"/>
      <c r="I17" s="80"/>
      <c r="J17" s="81"/>
    </row>
    <row r="18" spans="2:11" x14ac:dyDescent="0.2">
      <c r="B18" s="15" t="s">
        <v>47</v>
      </c>
      <c r="C18" s="15" t="s">
        <v>34</v>
      </c>
      <c r="D18" s="17">
        <v>200</v>
      </c>
      <c r="E18" s="24">
        <v>4.4000000000000004</v>
      </c>
      <c r="F18" s="24">
        <v>3.6</v>
      </c>
      <c r="G18" s="24">
        <v>16.16</v>
      </c>
      <c r="H18" s="18">
        <v>115</v>
      </c>
      <c r="I18" s="25">
        <v>5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90</v>
      </c>
      <c r="E19" s="24">
        <v>12.1</v>
      </c>
      <c r="F19" s="24">
        <v>12.1</v>
      </c>
      <c r="G19" s="24">
        <v>2.8</v>
      </c>
      <c r="H19" s="18">
        <v>169</v>
      </c>
      <c r="I19" s="25">
        <v>65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150</v>
      </c>
      <c r="E20" s="24">
        <v>8.82</v>
      </c>
      <c r="F20" s="24">
        <v>7.14</v>
      </c>
      <c r="G20" s="24">
        <v>38.6</v>
      </c>
      <c r="H20" s="18">
        <v>254</v>
      </c>
      <c r="I20" s="25">
        <v>6.556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60</v>
      </c>
      <c r="E21" s="24">
        <v>0.7</v>
      </c>
      <c r="F21" s="24">
        <v>2</v>
      </c>
      <c r="G21" s="24">
        <v>7</v>
      </c>
      <c r="H21" s="51">
        <v>49</v>
      </c>
      <c r="I21" s="25">
        <v>7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51">
        <f t="shared" ref="H22" si="2">(E22+G22)*4+F22*9</f>
        <v>126.5</v>
      </c>
      <c r="I22" s="25">
        <v>4</v>
      </c>
      <c r="J22" s="39" t="s">
        <v>14</v>
      </c>
    </row>
    <row r="23" spans="2:11" ht="15.75" x14ac:dyDescent="0.2">
      <c r="B23" s="20" t="s">
        <v>23</v>
      </c>
      <c r="C23" s="20" t="s">
        <v>33</v>
      </c>
      <c r="D23" s="17">
        <v>120</v>
      </c>
      <c r="E23" s="54">
        <v>9.5</v>
      </c>
      <c r="F23" s="54">
        <v>1.2</v>
      </c>
      <c r="G23" s="54">
        <v>58</v>
      </c>
      <c r="H23" s="52">
        <v>281</v>
      </c>
      <c r="I23" s="41">
        <v>5</v>
      </c>
      <c r="J23" s="17">
        <v>366</v>
      </c>
    </row>
    <row r="24" spans="2:11" x14ac:dyDescent="0.2">
      <c r="B24" s="22" t="s">
        <v>16</v>
      </c>
      <c r="C24" s="22"/>
      <c r="D24" s="53">
        <f>SUM(D18:D23)</f>
        <v>820</v>
      </c>
      <c r="E24" s="53">
        <f t="shared" ref="E24:I24" si="3">SUM(E18:E23)</f>
        <v>36.019999999999996</v>
      </c>
      <c r="F24" s="53">
        <f t="shared" si="3"/>
        <v>26.14</v>
      </c>
      <c r="G24" s="53">
        <f t="shared" si="3"/>
        <v>153.46</v>
      </c>
      <c r="H24" s="53">
        <f t="shared" si="3"/>
        <v>994.5</v>
      </c>
      <c r="I24" s="53">
        <f t="shared" si="3"/>
        <v>92.555999999999997</v>
      </c>
      <c r="J24" s="17"/>
    </row>
    <row r="25" spans="2:11" x14ac:dyDescent="0.2">
      <c r="B25" s="79" t="s">
        <v>2</v>
      </c>
      <c r="C25" s="80"/>
      <c r="D25" s="80"/>
      <c r="E25" s="80"/>
      <c r="F25" s="80"/>
      <c r="G25" s="80"/>
      <c r="H25" s="80"/>
      <c r="I25" s="80"/>
      <c r="J25" s="81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9" t="s">
        <v>3</v>
      </c>
      <c r="C29" s="80"/>
      <c r="D29" s="80"/>
      <c r="E29" s="80"/>
      <c r="F29" s="80"/>
      <c r="G29" s="80"/>
      <c r="H29" s="80"/>
      <c r="I29" s="80"/>
      <c r="J29" s="81"/>
    </row>
    <row r="30" spans="2:11" x14ac:dyDescent="0.2">
      <c r="B30" s="15" t="s">
        <v>51</v>
      </c>
      <c r="C30" s="15" t="s">
        <v>30</v>
      </c>
      <c r="D30" s="17">
        <v>90</v>
      </c>
      <c r="E30" s="24">
        <v>11</v>
      </c>
      <c r="F30" s="24">
        <v>7.5</v>
      </c>
      <c r="G30" s="24">
        <v>3</v>
      </c>
      <c r="H30" s="18">
        <v>124</v>
      </c>
      <c r="I30" s="25">
        <v>30.5472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150</v>
      </c>
      <c r="E31" s="24">
        <v>3.1</v>
      </c>
      <c r="F31" s="24">
        <v>4.7</v>
      </c>
      <c r="G31" s="24">
        <v>20</v>
      </c>
      <c r="H31" s="18">
        <v>135</v>
      </c>
      <c r="I31" s="25">
        <v>13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60</v>
      </c>
      <c r="E32" s="24">
        <v>0.5</v>
      </c>
      <c r="F32" s="24">
        <v>0.12</v>
      </c>
      <c r="G32" s="24">
        <v>1.61</v>
      </c>
      <c r="H32" s="18">
        <v>10</v>
      </c>
      <c r="I32" s="25">
        <v>10</v>
      </c>
      <c r="J32" s="39">
        <v>247</v>
      </c>
    </row>
    <row r="33" spans="2:10" ht="27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23</v>
      </c>
      <c r="C34" s="20" t="s">
        <v>33</v>
      </c>
      <c r="D34" s="17">
        <v>120</v>
      </c>
      <c r="E34" s="54">
        <v>9.5</v>
      </c>
      <c r="F34" s="54">
        <v>1.2</v>
      </c>
      <c r="G34" s="54">
        <v>58</v>
      </c>
      <c r="H34" s="52">
        <v>281</v>
      </c>
      <c r="I34" s="41">
        <v>5</v>
      </c>
      <c r="J34" s="17">
        <v>366</v>
      </c>
    </row>
    <row r="35" spans="2:10" x14ac:dyDescent="0.2">
      <c r="B35" s="20" t="s">
        <v>26</v>
      </c>
      <c r="C35" s="20" t="s">
        <v>31</v>
      </c>
      <c r="D35" s="17">
        <v>10</v>
      </c>
      <c r="E35" s="40">
        <v>0.1</v>
      </c>
      <c r="F35" s="40">
        <v>8.3000000000000007</v>
      </c>
      <c r="G35" s="40">
        <v>0.1</v>
      </c>
      <c r="H35" s="51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630</v>
      </c>
      <c r="E36" s="26">
        <f t="shared" ref="E36:I36" si="6">SUM(E30:E35)</f>
        <v>24.4</v>
      </c>
      <c r="F36" s="26">
        <f t="shared" si="6"/>
        <v>21.82</v>
      </c>
      <c r="G36" s="26">
        <f t="shared" si="6"/>
        <v>91.81</v>
      </c>
      <c r="H36" s="26">
        <f t="shared" si="6"/>
        <v>662.7</v>
      </c>
      <c r="I36" s="26">
        <f t="shared" si="6"/>
        <v>66.347200000000001</v>
      </c>
      <c r="J36" s="17"/>
    </row>
    <row r="37" spans="2:10" x14ac:dyDescent="0.2">
      <c r="B37" s="79" t="s">
        <v>4</v>
      </c>
      <c r="C37" s="80"/>
      <c r="D37" s="80"/>
      <c r="E37" s="80"/>
      <c r="F37" s="80"/>
      <c r="G37" s="80"/>
      <c r="H37" s="80"/>
      <c r="I37" s="80"/>
      <c r="J37" s="81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x14ac:dyDescent="0.2">
      <c r="B39" s="20" t="s">
        <v>15</v>
      </c>
      <c r="C39" s="57" t="s">
        <v>33</v>
      </c>
      <c r="D39" s="57">
        <v>50</v>
      </c>
      <c r="E39" s="40">
        <v>4.25</v>
      </c>
      <c r="F39" s="40">
        <v>1.65</v>
      </c>
      <c r="G39" s="40">
        <v>24.15</v>
      </c>
      <c r="H39" s="41">
        <v>125</v>
      </c>
      <c r="I39" s="41" t="s">
        <v>13</v>
      </c>
      <c r="J39" s="57">
        <v>366</v>
      </c>
    </row>
    <row r="40" spans="2:10" x14ac:dyDescent="0.2">
      <c r="B40" s="23" t="s">
        <v>25</v>
      </c>
      <c r="C40" s="23"/>
      <c r="D40" s="26">
        <f>SUM(D38,D39)</f>
        <v>250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2560</v>
      </c>
      <c r="E41" s="26">
        <f t="shared" ref="E41:I41" si="8">E13+E16+E24+E28+E36+E40</f>
        <v>100.18999999999998</v>
      </c>
      <c r="F41" s="26">
        <f t="shared" si="8"/>
        <v>90.29</v>
      </c>
      <c r="G41" s="26">
        <f t="shared" si="8"/>
        <v>454.54</v>
      </c>
      <c r="H41" s="26">
        <f t="shared" si="8"/>
        <v>3031.4000000000005</v>
      </c>
      <c r="I41" s="26">
        <f t="shared" si="8"/>
        <v>267.90319999999997</v>
      </c>
      <c r="J41" s="17"/>
    </row>
    <row r="42" spans="2:10" x14ac:dyDescent="0.2">
      <c r="B42" s="75"/>
      <c r="C42" s="76"/>
      <c r="D42" s="76"/>
      <c r="E42" s="76"/>
      <c r="F42" s="76"/>
      <c r="G42" s="76"/>
      <c r="H42" s="76"/>
      <c r="I42" s="76"/>
      <c r="J42" s="77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  <row r="65" spans="2:10" x14ac:dyDescent="0.2">
      <c r="B65" s="3"/>
      <c r="C65" s="3"/>
      <c r="D65" s="31"/>
      <c r="E65" s="31"/>
      <c r="F65" s="31"/>
      <c r="G65" s="31"/>
      <c r="H65" s="31"/>
      <c r="I65" s="31"/>
      <c r="J65" s="31"/>
    </row>
    <row r="66" spans="2:10" x14ac:dyDescent="0.2">
      <c r="B66" s="3"/>
      <c r="C66" s="3"/>
      <c r="D66" s="31"/>
      <c r="E66" s="31"/>
      <c r="F66" s="31"/>
      <c r="G66" s="31"/>
      <c r="H66" s="31"/>
      <c r="I66" s="31"/>
      <c r="J66" s="31"/>
    </row>
    <row r="67" spans="2:10" x14ac:dyDescent="0.2">
      <c r="B67" s="3"/>
      <c r="C67" s="3"/>
      <c r="D67" s="31"/>
      <c r="E67" s="31"/>
      <c r="F67" s="31"/>
      <c r="G67" s="31"/>
      <c r="H67" s="31"/>
      <c r="I67" s="31"/>
      <c r="J67" s="31"/>
    </row>
    <row r="68" spans="2:10" x14ac:dyDescent="0.2">
      <c r="B68" s="3"/>
      <c r="C68" s="3"/>
      <c r="D68" s="31"/>
      <c r="E68" s="31"/>
      <c r="F68" s="31"/>
      <c r="G68" s="31"/>
      <c r="H68" s="31"/>
      <c r="I68" s="31"/>
      <c r="J68" s="31"/>
    </row>
  </sheetData>
  <mergeCells count="15">
    <mergeCell ref="B42:J42"/>
    <mergeCell ref="B8:J8"/>
    <mergeCell ref="B37:J37"/>
    <mergeCell ref="C7:G7"/>
    <mergeCell ref="B14:J14"/>
    <mergeCell ref="B17:J17"/>
    <mergeCell ref="B25:J25"/>
    <mergeCell ref="B29:J29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zoomScaleNormal="100" workbookViewId="0">
      <selection activeCell="J3" sqref="J3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5.42578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67"/>
      <c r="G1" s="67"/>
      <c r="H1" s="67"/>
      <c r="I1" s="67"/>
      <c r="J1" s="67"/>
    </row>
    <row r="2" spans="2:12" s="30" customFormat="1" ht="15.75" x14ac:dyDescent="0.25">
      <c r="B2" s="2"/>
      <c r="C2" s="2"/>
      <c r="D2" s="2"/>
      <c r="E2" s="29"/>
      <c r="F2" s="68"/>
      <c r="G2" s="68"/>
      <c r="H2" s="68"/>
      <c r="I2" s="68"/>
      <c r="J2" s="68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.75" x14ac:dyDescent="0.25">
      <c r="B4" s="88"/>
      <c r="C4" s="88"/>
      <c r="D4" s="88"/>
      <c r="E4" s="29"/>
      <c r="F4" s="35"/>
      <c r="G4" s="35"/>
      <c r="H4" s="36"/>
      <c r="I4" s="36"/>
      <c r="J4" s="37"/>
    </row>
    <row r="5" spans="2:12" ht="28.5" customHeight="1" x14ac:dyDescent="0.2">
      <c r="B5" s="44" t="s">
        <v>5</v>
      </c>
      <c r="C5" s="45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8" t="s">
        <v>28</v>
      </c>
      <c r="J5" s="74" t="s">
        <v>9</v>
      </c>
    </row>
    <row r="6" spans="2:12" ht="15.75" x14ac:dyDescent="0.2">
      <c r="B6" s="27"/>
      <c r="C6" s="12"/>
      <c r="D6" s="71"/>
      <c r="E6" s="46" t="s">
        <v>10</v>
      </c>
      <c r="F6" s="46" t="s">
        <v>11</v>
      </c>
      <c r="G6" s="46" t="s">
        <v>12</v>
      </c>
      <c r="H6" s="73"/>
      <c r="I6" s="47"/>
      <c r="J6" s="74"/>
    </row>
    <row r="7" spans="2:12" ht="15.75" x14ac:dyDescent="0.2">
      <c r="B7" s="11"/>
      <c r="C7" s="82" t="s">
        <v>43</v>
      </c>
      <c r="D7" s="83"/>
      <c r="E7" s="83"/>
      <c r="F7" s="83"/>
      <c r="G7" s="83"/>
      <c r="H7" s="84"/>
      <c r="I7" s="47"/>
      <c r="J7" s="44"/>
    </row>
    <row r="8" spans="2:12" x14ac:dyDescent="0.2">
      <c r="B8" s="78" t="s">
        <v>21</v>
      </c>
      <c r="C8" s="78"/>
      <c r="D8" s="78"/>
      <c r="E8" s="78"/>
      <c r="F8" s="78"/>
      <c r="G8" s="78"/>
      <c r="H8" s="78"/>
      <c r="I8" s="78"/>
      <c r="J8" s="78"/>
    </row>
    <row r="9" spans="2:12" x14ac:dyDescent="0.2">
      <c r="B9" s="15" t="s">
        <v>46</v>
      </c>
      <c r="C9" s="15" t="s">
        <v>30</v>
      </c>
      <c r="D9" s="17">
        <v>250</v>
      </c>
      <c r="E9" s="24">
        <v>7.7</v>
      </c>
      <c r="F9" s="24">
        <v>10.3</v>
      </c>
      <c r="G9" s="24">
        <v>37.9</v>
      </c>
      <c r="H9" s="18">
        <v>275</v>
      </c>
      <c r="I9" s="25">
        <v>19</v>
      </c>
      <c r="J9" s="39">
        <v>311</v>
      </c>
    </row>
    <row r="10" spans="2:12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110</v>
      </c>
      <c r="E11" s="17">
        <v>13.5</v>
      </c>
      <c r="F11" s="17">
        <v>17</v>
      </c>
      <c r="G11" s="17">
        <v>33.9</v>
      </c>
      <c r="H11" s="18">
        <v>343</v>
      </c>
      <c r="I11" s="18">
        <v>22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600</v>
      </c>
      <c r="E13" s="26">
        <f t="shared" ref="E13:I13" si="0">SUM(E9,E10,E11,E12)</f>
        <v>26.2</v>
      </c>
      <c r="F13" s="26">
        <f t="shared" si="0"/>
        <v>31.700000000000003</v>
      </c>
      <c r="G13" s="26">
        <f t="shared" si="0"/>
        <v>81.100000000000009</v>
      </c>
      <c r="H13" s="26">
        <f t="shared" si="0"/>
        <v>714.80000000000007</v>
      </c>
      <c r="I13" s="26">
        <f t="shared" si="0"/>
        <v>54.4</v>
      </c>
      <c r="J13" s="17"/>
    </row>
    <row r="14" spans="2:12" x14ac:dyDescent="0.2">
      <c r="B14" s="85" t="s">
        <v>0</v>
      </c>
      <c r="C14" s="86"/>
      <c r="D14" s="86"/>
      <c r="E14" s="86"/>
      <c r="F14" s="86"/>
      <c r="G14" s="86"/>
      <c r="H14" s="86"/>
      <c r="I14" s="86"/>
      <c r="J14" s="87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9" t="s">
        <v>1</v>
      </c>
      <c r="C17" s="80"/>
      <c r="D17" s="80"/>
      <c r="E17" s="80"/>
      <c r="F17" s="80"/>
      <c r="G17" s="80"/>
      <c r="H17" s="80"/>
      <c r="I17" s="80"/>
      <c r="J17" s="81"/>
    </row>
    <row r="18" spans="2:11" x14ac:dyDescent="0.2">
      <c r="B18" s="15" t="s">
        <v>47</v>
      </c>
      <c r="C18" s="15" t="s">
        <v>34</v>
      </c>
      <c r="D18" s="17">
        <v>250</v>
      </c>
      <c r="E18" s="24">
        <v>5.5</v>
      </c>
      <c r="F18" s="24">
        <v>4.5</v>
      </c>
      <c r="G18" s="24">
        <v>20.2</v>
      </c>
      <c r="H18" s="18">
        <v>143</v>
      </c>
      <c r="I18" s="25">
        <v>6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100</v>
      </c>
      <c r="E19" s="24">
        <v>13.4</v>
      </c>
      <c r="F19" s="24">
        <v>13.4</v>
      </c>
      <c r="G19" s="24">
        <v>3.1</v>
      </c>
      <c r="H19" s="18">
        <v>187</v>
      </c>
      <c r="I19" s="25">
        <v>67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180</v>
      </c>
      <c r="E20" s="24">
        <v>10.6</v>
      </c>
      <c r="F20" s="24">
        <v>6.8</v>
      </c>
      <c r="G20" s="24">
        <v>46.3</v>
      </c>
      <c r="H20" s="18">
        <v>289</v>
      </c>
      <c r="I20" s="25">
        <v>8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100</v>
      </c>
      <c r="E21" s="24">
        <v>1.2</v>
      </c>
      <c r="F21" s="24">
        <v>3.3</v>
      </c>
      <c r="G21" s="24">
        <v>11.7</v>
      </c>
      <c r="H21" s="18">
        <v>81</v>
      </c>
      <c r="I21" s="25">
        <v>10.538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18">
        <f t="shared" ref="H22:H23" si="2">(E22+G22)*4+F22*9</f>
        <v>126.5</v>
      </c>
      <c r="I22" s="25">
        <v>4</v>
      </c>
      <c r="J22" s="39" t="s">
        <v>14</v>
      </c>
    </row>
    <row r="23" spans="2:11" x14ac:dyDescent="0.2">
      <c r="B23" s="20" t="s">
        <v>15</v>
      </c>
      <c r="C23" s="20" t="s">
        <v>33</v>
      </c>
      <c r="D23" s="17">
        <v>150</v>
      </c>
      <c r="E23" s="40">
        <v>11.9</v>
      </c>
      <c r="F23" s="40">
        <v>1.5</v>
      </c>
      <c r="G23" s="40">
        <v>72.5</v>
      </c>
      <c r="H23" s="41">
        <f t="shared" si="2"/>
        <v>351.1</v>
      </c>
      <c r="I23" s="41">
        <v>7</v>
      </c>
      <c r="J23" s="17">
        <v>366</v>
      </c>
    </row>
    <row r="24" spans="2:11" x14ac:dyDescent="0.2">
      <c r="B24" s="22" t="s">
        <v>16</v>
      </c>
      <c r="C24" s="22"/>
      <c r="D24" s="26">
        <f>SUM(D18:D23)</f>
        <v>980</v>
      </c>
      <c r="E24" s="26">
        <f t="shared" ref="E24:I24" si="3">SUM(E18:E23)</f>
        <v>43.1</v>
      </c>
      <c r="F24" s="26">
        <f t="shared" si="3"/>
        <v>29.6</v>
      </c>
      <c r="G24" s="26">
        <f t="shared" si="3"/>
        <v>184.7</v>
      </c>
      <c r="H24" s="26">
        <f t="shared" si="3"/>
        <v>1177.5999999999999</v>
      </c>
      <c r="I24" s="26">
        <f t="shared" si="3"/>
        <v>102.538</v>
      </c>
      <c r="J24" s="17"/>
    </row>
    <row r="25" spans="2:11" x14ac:dyDescent="0.2">
      <c r="B25" s="79" t="s">
        <v>2</v>
      </c>
      <c r="C25" s="80"/>
      <c r="D25" s="80"/>
      <c r="E25" s="80"/>
      <c r="F25" s="80"/>
      <c r="G25" s="80"/>
      <c r="H25" s="80"/>
      <c r="I25" s="80"/>
      <c r="J25" s="81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9" t="s">
        <v>3</v>
      </c>
      <c r="C29" s="80"/>
      <c r="D29" s="80"/>
      <c r="E29" s="80"/>
      <c r="F29" s="80"/>
      <c r="G29" s="80"/>
      <c r="H29" s="80"/>
      <c r="I29" s="80"/>
      <c r="J29" s="81"/>
    </row>
    <row r="30" spans="2:11" x14ac:dyDescent="0.2">
      <c r="B30" s="15" t="s">
        <v>51</v>
      </c>
      <c r="C30" s="15" t="s">
        <v>30</v>
      </c>
      <c r="D30" s="17">
        <v>120</v>
      </c>
      <c r="E30" s="24">
        <v>14.6</v>
      </c>
      <c r="F30" s="24">
        <v>10.1</v>
      </c>
      <c r="G30" s="24">
        <v>4</v>
      </c>
      <c r="H30" s="18">
        <v>165</v>
      </c>
      <c r="I30" s="25">
        <v>41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180</v>
      </c>
      <c r="E31" s="24">
        <v>3.7</v>
      </c>
      <c r="F31" s="24">
        <v>5.6</v>
      </c>
      <c r="G31" s="24">
        <v>24</v>
      </c>
      <c r="H31" s="18">
        <v>161</v>
      </c>
      <c r="I31" s="25">
        <v>15.5085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100</v>
      </c>
      <c r="E32" s="24">
        <v>0.8</v>
      </c>
      <c r="F32" s="24">
        <v>0.2</v>
      </c>
      <c r="G32" s="24">
        <v>2.6</v>
      </c>
      <c r="H32" s="18">
        <v>15</v>
      </c>
      <c r="I32" s="25">
        <v>18</v>
      </c>
      <c r="J32" s="39">
        <v>247</v>
      </c>
    </row>
    <row r="33" spans="2:10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15</v>
      </c>
      <c r="C34" s="20" t="s">
        <v>33</v>
      </c>
      <c r="D34" s="17">
        <v>150</v>
      </c>
      <c r="E34" s="54">
        <v>11.9</v>
      </c>
      <c r="F34" s="54">
        <v>1.5</v>
      </c>
      <c r="G34" s="54">
        <v>72.5</v>
      </c>
      <c r="H34" s="52">
        <v>351.1</v>
      </c>
      <c r="I34" s="41">
        <v>7</v>
      </c>
      <c r="J34" s="17">
        <v>366</v>
      </c>
    </row>
    <row r="35" spans="2:10" x14ac:dyDescent="0.2">
      <c r="B35" s="20" t="s">
        <v>26</v>
      </c>
      <c r="C35" s="20" t="s">
        <v>31</v>
      </c>
      <c r="D35" s="55">
        <v>10</v>
      </c>
      <c r="E35" s="56">
        <v>0.1</v>
      </c>
      <c r="F35" s="56">
        <v>8.3000000000000007</v>
      </c>
      <c r="G35" s="56">
        <v>0.1</v>
      </c>
      <c r="H35" s="18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760</v>
      </c>
      <c r="E36" s="26">
        <f t="shared" ref="E36:I36" si="6">SUM(E30:E35)</f>
        <v>31.300000000000004</v>
      </c>
      <c r="F36" s="26">
        <f t="shared" si="6"/>
        <v>25.7</v>
      </c>
      <c r="G36" s="26">
        <f t="shared" si="6"/>
        <v>112.3</v>
      </c>
      <c r="H36" s="26">
        <f t="shared" si="6"/>
        <v>804.8</v>
      </c>
      <c r="I36" s="26">
        <f t="shared" si="6"/>
        <v>89.308499999999995</v>
      </c>
      <c r="J36" s="17"/>
    </row>
    <row r="37" spans="2:10" x14ac:dyDescent="0.2">
      <c r="B37" s="79" t="s">
        <v>4</v>
      </c>
      <c r="C37" s="80"/>
      <c r="D37" s="80"/>
      <c r="E37" s="80"/>
      <c r="F37" s="80"/>
      <c r="G37" s="80"/>
      <c r="H37" s="80"/>
      <c r="I37" s="80"/>
      <c r="J37" s="81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ht="15.75" x14ac:dyDescent="0.2">
      <c r="B39" s="15" t="s">
        <v>15</v>
      </c>
      <c r="C39" s="15" t="s">
        <v>33</v>
      </c>
      <c r="D39" s="65">
        <v>70</v>
      </c>
      <c r="E39" s="66">
        <v>4.25</v>
      </c>
      <c r="F39" s="66">
        <v>1.65</v>
      </c>
      <c r="G39" s="66">
        <v>24.15</v>
      </c>
      <c r="H39" s="52">
        <v>125</v>
      </c>
      <c r="I39" s="41" t="s">
        <v>13</v>
      </c>
      <c r="J39" s="17">
        <v>366</v>
      </c>
    </row>
    <row r="40" spans="2:10" x14ac:dyDescent="0.2">
      <c r="B40" s="23" t="s">
        <v>25</v>
      </c>
      <c r="C40" s="23"/>
      <c r="D40" s="26">
        <f>SUM(D38,D39)</f>
        <v>270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2930</v>
      </c>
      <c r="E41" s="26">
        <f t="shared" ref="E41:I41" si="8">E13+E16+E24+E28+E36+E40</f>
        <v>118.27</v>
      </c>
      <c r="F41" s="26">
        <f t="shared" si="8"/>
        <v>102.43000000000002</v>
      </c>
      <c r="G41" s="26">
        <f t="shared" si="8"/>
        <v>513.87</v>
      </c>
      <c r="H41" s="26">
        <f t="shared" si="8"/>
        <v>3446.6000000000004</v>
      </c>
      <c r="I41" s="26">
        <f t="shared" si="8"/>
        <v>306.84649999999999</v>
      </c>
      <c r="J41" s="17"/>
    </row>
    <row r="42" spans="2:10" x14ac:dyDescent="0.2">
      <c r="B42" s="75"/>
      <c r="C42" s="76"/>
      <c r="D42" s="76"/>
      <c r="E42" s="76"/>
      <c r="F42" s="76"/>
      <c r="G42" s="76"/>
      <c r="H42" s="76"/>
      <c r="I42" s="76"/>
      <c r="J42" s="77"/>
    </row>
    <row r="43" spans="2:10" x14ac:dyDescent="0.2">
      <c r="B43" s="3"/>
      <c r="C43" s="3"/>
    </row>
    <row r="44" spans="2:10" x14ac:dyDescent="0.2">
      <c r="B44" s="3"/>
      <c r="C44" s="3"/>
      <c r="D44" s="31"/>
      <c r="E44" s="31"/>
      <c r="F44" s="31"/>
      <c r="G44" s="31"/>
      <c r="H44" s="31"/>
      <c r="I44" s="31"/>
      <c r="J44" s="31"/>
    </row>
    <row r="45" spans="2:10" x14ac:dyDescent="0.2">
      <c r="B45" s="3"/>
      <c r="C45" s="3"/>
      <c r="D45" s="31"/>
      <c r="E45" s="31"/>
      <c r="F45" s="31"/>
      <c r="G45" s="31"/>
      <c r="H45" s="31"/>
      <c r="I45" s="31"/>
      <c r="J45" s="31"/>
    </row>
    <row r="46" spans="2:10" x14ac:dyDescent="0.2">
      <c r="B46" s="3"/>
      <c r="C46" s="3"/>
      <c r="D46" s="31"/>
      <c r="E46" s="31"/>
      <c r="F46" s="31"/>
      <c r="G46" s="31"/>
      <c r="H46" s="31"/>
      <c r="I46" s="31"/>
      <c r="J46" s="31"/>
    </row>
    <row r="47" spans="2:10" x14ac:dyDescent="0.2">
      <c r="B47" s="3"/>
      <c r="C47" s="3"/>
      <c r="D47" s="31"/>
      <c r="E47" s="31"/>
      <c r="F47" s="31"/>
      <c r="G47" s="31"/>
      <c r="H47" s="31"/>
      <c r="I47" s="31"/>
      <c r="J47" s="31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</sheetData>
  <mergeCells count="15">
    <mergeCell ref="F1:J1"/>
    <mergeCell ref="F2:J2"/>
    <mergeCell ref="B4:D4"/>
    <mergeCell ref="C7:H7"/>
    <mergeCell ref="D5:D6"/>
    <mergeCell ref="E5:G5"/>
    <mergeCell ref="H5:H6"/>
    <mergeCell ref="J5:J6"/>
    <mergeCell ref="B8:J8"/>
    <mergeCell ref="B42:J42"/>
    <mergeCell ref="B14:J14"/>
    <mergeCell ref="B17:J17"/>
    <mergeCell ref="B25:J25"/>
    <mergeCell ref="B29:J29"/>
    <mergeCell ref="B37:J37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2026-09-28T12:57:04Z</dcterms:modified>
</cp:coreProperties>
</file>