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5" l="1"/>
  <c r="G40" i="5"/>
  <c r="E39" i="5"/>
  <c r="F39" i="5"/>
  <c r="G39" i="5"/>
  <c r="H39" i="5"/>
  <c r="I39" i="5"/>
  <c r="E35" i="5"/>
  <c r="F35" i="5"/>
  <c r="G35" i="5"/>
  <c r="H35" i="5"/>
  <c r="I35" i="5"/>
  <c r="E27" i="5"/>
  <c r="F27" i="5"/>
  <c r="G27" i="5"/>
  <c r="H27" i="5"/>
  <c r="I27" i="5"/>
  <c r="E23" i="5"/>
  <c r="F23" i="5"/>
  <c r="G23" i="5"/>
  <c r="H23" i="5"/>
  <c r="I23" i="5"/>
  <c r="E15" i="5"/>
  <c r="E40" i="5" s="1"/>
  <c r="F15" i="5"/>
  <c r="G15" i="5"/>
  <c r="H15" i="5"/>
  <c r="H40" i="5" s="1"/>
  <c r="I15" i="5"/>
  <c r="I40" i="5" s="1"/>
  <c r="E12" i="5"/>
  <c r="F12" i="5"/>
  <c r="G12" i="5"/>
  <c r="H12" i="5"/>
  <c r="I12" i="5"/>
  <c r="H40" i="2"/>
  <c r="E39" i="2"/>
  <c r="F39" i="2"/>
  <c r="G39" i="2"/>
  <c r="H39" i="2"/>
  <c r="I39" i="2"/>
  <c r="E35" i="2"/>
  <c r="F35" i="2"/>
  <c r="G35" i="2"/>
  <c r="H35" i="2"/>
  <c r="I35" i="2"/>
  <c r="E27" i="2"/>
  <c r="F27" i="2"/>
  <c r="G27" i="2"/>
  <c r="H27" i="2"/>
  <c r="I27" i="2"/>
  <c r="E23" i="2"/>
  <c r="F23" i="2"/>
  <c r="G23" i="2"/>
  <c r="H23" i="2"/>
  <c r="I23" i="2"/>
  <c r="E15" i="2"/>
  <c r="E40" i="2" s="1"/>
  <c r="F15" i="2"/>
  <c r="F40" i="2" s="1"/>
  <c r="G15" i="2"/>
  <c r="G40" i="2" s="1"/>
  <c r="H15" i="2"/>
  <c r="I15" i="2"/>
  <c r="I40" i="2" s="1"/>
  <c r="E12" i="2"/>
  <c r="F12" i="2"/>
  <c r="G12" i="2"/>
  <c r="H12" i="2"/>
  <c r="I12" i="2"/>
  <c r="D15" i="5"/>
  <c r="D15" i="2"/>
  <c r="D39" i="5" l="1"/>
  <c r="D39" i="2"/>
  <c r="D35" i="2" l="1"/>
  <c r="D35" i="5"/>
  <c r="D23" i="2" l="1"/>
  <c r="D12" i="2"/>
  <c r="D23" i="5"/>
  <c r="D12" i="5" l="1"/>
  <c r="H33" i="5" l="1"/>
  <c r="D27" i="5" l="1"/>
  <c r="H10" i="5"/>
  <c r="H32" i="5" l="1"/>
  <c r="H22" i="5"/>
  <c r="H21" i="5"/>
  <c r="D40" i="5" l="1"/>
  <c r="H10" i="2" l="1"/>
  <c r="H18" i="2"/>
  <c r="H32" i="2"/>
  <c r="D27" i="2"/>
  <c r="H21" i="2"/>
  <c r="D40" i="2" l="1"/>
</calcChain>
</file>

<file path=xl/sharedStrings.xml><?xml version="1.0" encoding="utf-8"?>
<sst xmlns="http://schemas.openxmlformats.org/spreadsheetml/2006/main" count="143" uniqueCount="64">
  <si>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</si>
  <si>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</si>
  <si>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</si>
  <si>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</si>
  <si>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</si>
  <si>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</si>
  <si>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</si>
  <si>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</si>
  <si>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</si>
  <si>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</si>
  <si>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</si>
  <si>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</si>
  <si>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</si>
  <si>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</si>
  <si>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</si>
  <si>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</si>
  <si>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</si>
  <si>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</si>
  <si>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</si>
  <si>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</si>
  <si>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</si>
  <si>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</si>
  <si>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</si>
  <si>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Итого за завтрак:</t>
  </si>
  <si>
    <t xml:space="preserve">Суп рассольник со сметаной </t>
  </si>
  <si>
    <t xml:space="preserve">Хлеб пшеничный 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</si>
  <si>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</si>
  <si>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</si>
  <si>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</si>
  <si>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</si>
  <si>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</si>
  <si>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</si>
  <si>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</si>
  <si>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</si>
  <si>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</si>
  <si>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</si>
  <si>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</si>
  <si>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</si>
  <si>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</si>
  <si>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Гор. Блюдо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</si>
  <si>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</si>
  <si>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</si>
  <si>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</si>
  <si>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</si>
  <si>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</si>
  <si>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>Масло сливочное</t>
  </si>
  <si>
    <t xml:space="preserve">Для детей от 12 лет и старше </t>
  </si>
  <si>
    <t>Рис отварной</t>
  </si>
  <si>
    <t>Салат</t>
  </si>
  <si>
    <t>Биточки мясные</t>
  </si>
  <si>
    <t>Курица тушенная в томатном соусе</t>
  </si>
  <si>
    <t>Гречка отварная</t>
  </si>
  <si>
    <t>Икра кабачковая</t>
  </si>
  <si>
    <t>Печенье</t>
  </si>
  <si>
    <t xml:space="preserve">Сладкое </t>
  </si>
  <si>
    <t>Каша манная  молочная</t>
  </si>
  <si>
    <t>Хлеб пшеничный со слив.маслом и сыром</t>
  </si>
  <si>
    <t xml:space="preserve">Хлеб белый </t>
  </si>
  <si>
    <t>Булочка сдобная</t>
  </si>
  <si>
    <t>Салат "Степной"</t>
  </si>
  <si>
    <t>Какао</t>
  </si>
  <si>
    <t>Яблоко</t>
  </si>
  <si>
    <t>Фрукт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</si>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</sst>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8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4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1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1.5703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32"/>
      <c r="G1" s="132"/>
      <c r="H1" s="132"/>
      <c r="I1" s="132"/>
      <c r="J1" s="132"/>
    </row>
    <row r="2" spans="2:12" s="12" customFormat="1" ht="15.75" x14ac:dyDescent="0.25">
      <c r="B2" s="3"/>
      <c r="C2" s="3"/>
      <c r="D2" s="13"/>
      <c r="E2" s="2"/>
      <c r="F2" s="133"/>
      <c r="G2" s="133"/>
      <c r="H2" s="133"/>
      <c r="I2" s="133"/>
      <c r="J2" s="133"/>
      <c r="L2" s="6"/>
    </row>
    <row r="3" spans="2:12" s="12" customFormat="1" ht="15" x14ac:dyDescent="0.25">
      <c r="B3" s="18" t="s">
        <v>43</v>
      </c>
      <c r="C3" s="19" t="s">
        <v>44</v>
      </c>
      <c r="D3" s="20"/>
      <c r="E3" s="21"/>
      <c r="F3" s="22"/>
      <c r="G3" s="23"/>
      <c r="H3" s="24"/>
      <c r="I3" s="25" t="s">
        <v>41</v>
      </c>
      <c r="J3" s="26" t="s">
        <v>63</v>
      </c>
    </row>
    <row r="4" spans="2:12" s="12" customFormat="1" ht="15.75" x14ac:dyDescent="0.25">
      <c r="B4" s="134"/>
      <c r="C4" s="134"/>
      <c r="D4" s="134"/>
      <c r="E4" s="2"/>
      <c r="F4" s="4"/>
      <c r="G4" s="4"/>
      <c r="H4" s="5"/>
      <c r="I4" s="5"/>
      <c r="J4" s="14"/>
    </row>
    <row r="5" spans="2:12" ht="28.5" customHeight="1" x14ac:dyDescent="0.2">
      <c r="B5" s="27" t="s">
        <v>5</v>
      </c>
      <c r="C5" s="28" t="s">
        <v>30</v>
      </c>
      <c r="D5" s="138" t="s">
        <v>6</v>
      </c>
      <c r="E5" s="140" t="s">
        <v>7</v>
      </c>
      <c r="F5" s="140"/>
      <c r="G5" s="140"/>
      <c r="H5" s="141" t="s">
        <v>8</v>
      </c>
      <c r="I5" s="54" t="s">
        <v>29</v>
      </c>
      <c r="J5" s="142" t="s">
        <v>9</v>
      </c>
    </row>
    <row r="6" spans="2:12" ht="15.75" x14ac:dyDescent="0.2">
      <c r="B6" s="53"/>
      <c r="C6" s="30"/>
      <c r="D6" s="139"/>
      <c r="E6" s="31" t="s">
        <v>10</v>
      </c>
      <c r="F6" s="31" t="s">
        <v>11</v>
      </c>
      <c r="G6" s="31" t="s">
        <v>12</v>
      </c>
      <c r="H6" s="141"/>
      <c r="I6" s="29"/>
      <c r="J6" s="142"/>
    </row>
    <row r="7" spans="2:12" ht="15.75" x14ac:dyDescent="0.2">
      <c r="B7" s="15"/>
      <c r="C7" s="135" t="s">
        <v>42</v>
      </c>
      <c r="D7" s="136"/>
      <c r="E7" s="136"/>
      <c r="F7" s="136"/>
      <c r="G7" s="137"/>
      <c r="H7" s="16"/>
      <c r="I7" s="16"/>
      <c r="J7" s="17"/>
    </row>
    <row r="8" spans="2:12" x14ac:dyDescent="0.2">
      <c r="B8" s="119" t="s">
        <v>21</v>
      </c>
      <c r="C8" s="119"/>
      <c r="D8" s="119"/>
      <c r="E8" s="119"/>
      <c r="F8" s="119"/>
      <c r="G8" s="119"/>
      <c r="H8" s="119"/>
      <c r="I8" s="119"/>
      <c r="J8" s="119"/>
    </row>
    <row r="9" spans="2:12" x14ac:dyDescent="0.2">
      <c r="B9" s="32" t="s">
        <v>55</v>
      </c>
      <c r="C9" s="32" t="s">
        <v>39</v>
      </c>
      <c r="D9" s="33">
        <v>200</v>
      </c>
      <c r="E9" s="34">
        <v>7.4</v>
      </c>
      <c r="F9" s="34">
        <v>8.5</v>
      </c>
      <c r="G9" s="34">
        <v>36.200000000000003</v>
      </c>
      <c r="H9" s="35">
        <v>251</v>
      </c>
      <c r="I9" s="36">
        <v>13.5724</v>
      </c>
      <c r="J9" s="37">
        <v>311</v>
      </c>
    </row>
    <row r="10" spans="2:12" ht="27" x14ac:dyDescent="0.2">
      <c r="B10" s="32" t="s">
        <v>22</v>
      </c>
      <c r="C10" s="32" t="s">
        <v>38</v>
      </c>
      <c r="D10" s="33">
        <v>200</v>
      </c>
      <c r="E10" s="34">
        <v>2.9</v>
      </c>
      <c r="F10" s="34">
        <v>2.8</v>
      </c>
      <c r="G10" s="34">
        <v>14.9</v>
      </c>
      <c r="H10" s="35">
        <f>(E10+G10)*4+F10*9</f>
        <v>96.4</v>
      </c>
      <c r="I10" s="36">
        <v>10</v>
      </c>
      <c r="J10" s="37">
        <v>692</v>
      </c>
    </row>
    <row r="11" spans="2:12" ht="37.5" customHeight="1" x14ac:dyDescent="0.2">
      <c r="B11" s="38" t="s">
        <v>56</v>
      </c>
      <c r="C11" s="38" t="s">
        <v>57</v>
      </c>
      <c r="D11" s="39">
        <v>100</v>
      </c>
      <c r="E11" s="39">
        <v>10.9</v>
      </c>
      <c r="F11" s="39">
        <v>14.3</v>
      </c>
      <c r="G11" s="39">
        <v>33.9</v>
      </c>
      <c r="H11" s="40">
        <v>308</v>
      </c>
      <c r="I11" s="40">
        <v>21</v>
      </c>
      <c r="J11" s="39" t="s">
        <v>13</v>
      </c>
    </row>
    <row r="12" spans="2:12" x14ac:dyDescent="0.2">
      <c r="B12" s="41" t="s">
        <v>23</v>
      </c>
      <c r="C12" s="41"/>
      <c r="D12" s="42">
        <f t="shared" ref="D12:I12" si="0">SUM(D9:D11)</f>
        <v>500</v>
      </c>
      <c r="E12" s="42">
        <f t="shared" si="0"/>
        <v>21.200000000000003</v>
      </c>
      <c r="F12" s="42">
        <f t="shared" si="0"/>
        <v>25.6</v>
      </c>
      <c r="G12" s="42">
        <f t="shared" si="0"/>
        <v>85</v>
      </c>
      <c r="H12" s="42">
        <f t="shared" si="0"/>
        <v>655.4</v>
      </c>
      <c r="I12" s="42">
        <f t="shared" si="0"/>
        <v>44.572400000000002</v>
      </c>
      <c r="J12" s="33"/>
    </row>
    <row r="13" spans="2:12" x14ac:dyDescent="0.2">
      <c r="B13" s="126" t="s">
        <v>0</v>
      </c>
      <c r="C13" s="127"/>
      <c r="D13" s="127"/>
      <c r="E13" s="127"/>
      <c r="F13" s="127"/>
      <c r="G13" s="127"/>
      <c r="H13" s="127"/>
      <c r="I13" s="127"/>
      <c r="J13" s="128"/>
    </row>
    <row r="14" spans="2:12" x14ac:dyDescent="0.2">
      <c r="B14" s="103" t="s">
        <v>61</v>
      </c>
      <c r="C14" s="104" t="s">
        <v>62</v>
      </c>
      <c r="D14" s="104">
        <v>200</v>
      </c>
      <c r="E14" s="104">
        <v>2.2999999999999998</v>
      </c>
      <c r="F14" s="104">
        <v>0.8</v>
      </c>
      <c r="G14" s="104">
        <v>31.5</v>
      </c>
      <c r="H14" s="104">
        <v>142</v>
      </c>
      <c r="I14" s="104">
        <v>15</v>
      </c>
      <c r="J14" s="105">
        <v>394</v>
      </c>
    </row>
    <row r="15" spans="2:12" x14ac:dyDescent="0.2">
      <c r="B15" s="41" t="s">
        <v>26</v>
      </c>
      <c r="C15" s="39"/>
      <c r="D15" s="45">
        <f>SUM(D14:D14)</f>
        <v>200</v>
      </c>
      <c r="E15" s="45">
        <f t="shared" ref="E15:I15" si="1">SUM(E14:E14)</f>
        <v>2.2999999999999998</v>
      </c>
      <c r="F15" s="45">
        <f t="shared" si="1"/>
        <v>0.8</v>
      </c>
      <c r="G15" s="45">
        <f t="shared" si="1"/>
        <v>31.5</v>
      </c>
      <c r="H15" s="45">
        <f t="shared" si="1"/>
        <v>142</v>
      </c>
      <c r="I15" s="45">
        <f t="shared" si="1"/>
        <v>15</v>
      </c>
      <c r="J15" s="33"/>
    </row>
    <row r="16" spans="2:12" x14ac:dyDescent="0.2">
      <c r="B16" s="129" t="s">
        <v>1</v>
      </c>
      <c r="C16" s="130"/>
      <c r="D16" s="130"/>
      <c r="E16" s="130"/>
      <c r="F16" s="130"/>
      <c r="G16" s="130"/>
      <c r="H16" s="130"/>
      <c r="I16" s="130"/>
      <c r="J16" s="131"/>
    </row>
    <row r="17" spans="2:11" x14ac:dyDescent="0.2">
      <c r="B17" s="106" t="s">
        <v>50</v>
      </c>
      <c r="C17" s="106" t="s">
        <v>35</v>
      </c>
      <c r="D17" s="33">
        <v>110</v>
      </c>
      <c r="E17" s="93">
        <v>17.649999999999999</v>
      </c>
      <c r="F17" s="93">
        <v>14.58</v>
      </c>
      <c r="G17" s="93">
        <v>4.7</v>
      </c>
      <c r="H17" s="35">
        <v>221</v>
      </c>
      <c r="I17" s="35">
        <v>43</v>
      </c>
      <c r="J17" s="33">
        <v>301</v>
      </c>
    </row>
    <row r="18" spans="2:11" x14ac:dyDescent="0.2">
      <c r="B18" s="32" t="s">
        <v>24</v>
      </c>
      <c r="C18" s="32" t="s">
        <v>33</v>
      </c>
      <c r="D18" s="33">
        <v>200</v>
      </c>
      <c r="E18" s="34">
        <v>1.9</v>
      </c>
      <c r="F18" s="34">
        <v>4</v>
      </c>
      <c r="G18" s="34">
        <v>12.6</v>
      </c>
      <c r="H18" s="35">
        <f>(E18+G18)*4+F18*9</f>
        <v>94</v>
      </c>
      <c r="I18" s="36">
        <v>9</v>
      </c>
      <c r="J18" s="37">
        <v>132</v>
      </c>
    </row>
    <row r="19" spans="2:11" x14ac:dyDescent="0.2">
      <c r="B19" s="32" t="s">
        <v>47</v>
      </c>
      <c r="C19" s="32" t="s">
        <v>34</v>
      </c>
      <c r="D19" s="33">
        <v>150</v>
      </c>
      <c r="E19" s="34">
        <v>3.7</v>
      </c>
      <c r="F19" s="34">
        <v>3.9</v>
      </c>
      <c r="G19" s="34">
        <v>37.5</v>
      </c>
      <c r="H19" s="35">
        <v>200</v>
      </c>
      <c r="I19" s="36">
        <v>9</v>
      </c>
      <c r="J19" s="37">
        <v>297</v>
      </c>
    </row>
    <row r="20" spans="2:11" x14ac:dyDescent="0.2">
      <c r="B20" s="32" t="s">
        <v>52</v>
      </c>
      <c r="C20" s="32" t="s">
        <v>48</v>
      </c>
      <c r="D20" s="39">
        <v>60</v>
      </c>
      <c r="E20" s="69">
        <v>1.1399999999999999</v>
      </c>
      <c r="F20" s="69">
        <v>5.34</v>
      </c>
      <c r="G20" s="69">
        <v>4.62</v>
      </c>
      <c r="H20" s="98">
        <v>71</v>
      </c>
      <c r="I20" s="70">
        <v>13</v>
      </c>
      <c r="J20" s="71">
        <v>115</v>
      </c>
      <c r="K20" s="58"/>
    </row>
    <row r="21" spans="2:11" x14ac:dyDescent="0.2">
      <c r="B21" s="32" t="s">
        <v>28</v>
      </c>
      <c r="C21" s="32" t="s">
        <v>36</v>
      </c>
      <c r="D21" s="33">
        <v>200</v>
      </c>
      <c r="E21" s="34">
        <v>0.5</v>
      </c>
      <c r="F21" s="34">
        <v>0.1</v>
      </c>
      <c r="G21" s="34">
        <v>30.9</v>
      </c>
      <c r="H21" s="35">
        <f t="shared" ref="H21" si="2">(E21+G21)*4+F21*9</f>
        <v>126.5</v>
      </c>
      <c r="I21" s="35">
        <v>4</v>
      </c>
      <c r="J21" s="33" t="s">
        <v>14</v>
      </c>
    </row>
    <row r="22" spans="2:11" ht="15" x14ac:dyDescent="0.25">
      <c r="B22" s="43" t="s">
        <v>25</v>
      </c>
      <c r="C22" s="43" t="s">
        <v>32</v>
      </c>
      <c r="D22" s="86">
        <v>120</v>
      </c>
      <c r="E22" s="87">
        <v>9.5</v>
      </c>
      <c r="F22" s="87">
        <v>1.2</v>
      </c>
      <c r="G22" s="87">
        <v>58</v>
      </c>
      <c r="H22" s="88">
        <v>281</v>
      </c>
      <c r="I22" s="49">
        <v>5</v>
      </c>
      <c r="J22" s="39">
        <v>366</v>
      </c>
    </row>
    <row r="23" spans="2:11" x14ac:dyDescent="0.2">
      <c r="B23" s="46" t="s">
        <v>16</v>
      </c>
      <c r="C23" s="46"/>
      <c r="D23" s="45">
        <f>SUM(D18:D22)</f>
        <v>730</v>
      </c>
      <c r="E23" s="45">
        <f t="shared" ref="E23:I23" si="3">SUM(E18:E22)</f>
        <v>16.739999999999998</v>
      </c>
      <c r="F23" s="45">
        <f t="shared" si="3"/>
        <v>14.54</v>
      </c>
      <c r="G23" s="45">
        <f t="shared" si="3"/>
        <v>143.62</v>
      </c>
      <c r="H23" s="45">
        <f t="shared" si="3"/>
        <v>772.5</v>
      </c>
      <c r="I23" s="45">
        <f t="shared" si="3"/>
        <v>40</v>
      </c>
      <c r="J23" s="33"/>
    </row>
    <row r="24" spans="2:11" x14ac:dyDescent="0.2">
      <c r="B24" s="119" t="s">
        <v>2</v>
      </c>
      <c r="C24" s="119"/>
      <c r="D24" s="119"/>
      <c r="E24" s="119"/>
      <c r="F24" s="119"/>
      <c r="G24" s="119"/>
      <c r="H24" s="119"/>
      <c r="I24" s="119"/>
      <c r="J24" s="119"/>
    </row>
    <row r="25" spans="2:11" x14ac:dyDescent="0.2">
      <c r="B25" s="109" t="s">
        <v>58</v>
      </c>
      <c r="C25" s="109" t="s">
        <v>37</v>
      </c>
      <c r="D25" s="33">
        <v>100</v>
      </c>
      <c r="E25" s="110">
        <v>7.8</v>
      </c>
      <c r="F25" s="110">
        <v>8.5</v>
      </c>
      <c r="G25" s="110">
        <v>52.3</v>
      </c>
      <c r="H25" s="35">
        <v>317</v>
      </c>
      <c r="I25" s="35">
        <v>13</v>
      </c>
      <c r="J25" s="107">
        <v>85</v>
      </c>
    </row>
    <row r="26" spans="2:11" x14ac:dyDescent="0.2">
      <c r="B26" s="32" t="s">
        <v>60</v>
      </c>
      <c r="C26" s="32" t="s">
        <v>36</v>
      </c>
      <c r="D26" s="39">
        <v>200</v>
      </c>
      <c r="E26" s="34">
        <v>3.6</v>
      </c>
      <c r="F26" s="34">
        <v>3.1</v>
      </c>
      <c r="G26" s="34">
        <v>13.6</v>
      </c>
      <c r="H26" s="35">
        <v>97</v>
      </c>
      <c r="I26" s="35">
        <v>10</v>
      </c>
      <c r="J26" s="33">
        <v>693</v>
      </c>
    </row>
    <row r="27" spans="2:11" x14ac:dyDescent="0.2">
      <c r="B27" s="48" t="s">
        <v>17</v>
      </c>
      <c r="C27" s="48"/>
      <c r="D27" s="45">
        <f t="shared" ref="D27:I27" si="4">SUM(D25:D26)</f>
        <v>300</v>
      </c>
      <c r="E27" s="45">
        <f t="shared" si="4"/>
        <v>11.4</v>
      </c>
      <c r="F27" s="45">
        <f t="shared" si="4"/>
        <v>11.6</v>
      </c>
      <c r="G27" s="45">
        <f t="shared" si="4"/>
        <v>65.899999999999991</v>
      </c>
      <c r="H27" s="45">
        <f t="shared" si="4"/>
        <v>414</v>
      </c>
      <c r="I27" s="45">
        <f t="shared" si="4"/>
        <v>23</v>
      </c>
      <c r="J27" s="33"/>
    </row>
    <row r="28" spans="2:11" x14ac:dyDescent="0.2">
      <c r="B28" s="119" t="s">
        <v>3</v>
      </c>
      <c r="C28" s="119"/>
      <c r="D28" s="119"/>
      <c r="E28" s="119"/>
      <c r="F28" s="119"/>
      <c r="G28" s="119"/>
      <c r="H28" s="119"/>
      <c r="I28" s="119"/>
      <c r="J28" s="119"/>
    </row>
    <row r="29" spans="2:11" x14ac:dyDescent="0.2">
      <c r="B29" s="32" t="s">
        <v>51</v>
      </c>
      <c r="C29" s="32" t="s">
        <v>34</v>
      </c>
      <c r="D29" s="39">
        <v>150</v>
      </c>
      <c r="E29" s="69">
        <v>8.82</v>
      </c>
      <c r="F29" s="69">
        <v>7.14</v>
      </c>
      <c r="G29" s="69">
        <v>38.6</v>
      </c>
      <c r="H29" s="40">
        <v>254</v>
      </c>
      <c r="I29" s="70">
        <v>6.556</v>
      </c>
      <c r="J29" s="71">
        <v>297</v>
      </c>
      <c r="K29" s="58"/>
    </row>
    <row r="30" spans="2:11" s="80" customFormat="1" x14ac:dyDescent="0.2">
      <c r="B30" s="32" t="s">
        <v>49</v>
      </c>
      <c r="C30" s="32" t="s">
        <v>35</v>
      </c>
      <c r="D30" s="33">
        <v>110</v>
      </c>
      <c r="E30" s="93">
        <v>10.199999999999999</v>
      </c>
      <c r="F30" s="93">
        <v>10.4</v>
      </c>
      <c r="G30" s="93">
        <v>13.3</v>
      </c>
      <c r="H30" s="35">
        <v>188</v>
      </c>
      <c r="I30" s="35">
        <v>58</v>
      </c>
      <c r="J30" s="33">
        <v>452</v>
      </c>
      <c r="K30" s="6"/>
    </row>
    <row r="31" spans="2:11" ht="15.75" x14ac:dyDescent="0.2">
      <c r="B31" s="81" t="s">
        <v>59</v>
      </c>
      <c r="C31" s="81" t="s">
        <v>31</v>
      </c>
      <c r="D31" s="91">
        <v>100</v>
      </c>
      <c r="E31" s="95">
        <v>1.6</v>
      </c>
      <c r="F31" s="95">
        <v>3.4</v>
      </c>
      <c r="G31" s="95">
        <v>8.1999999999999993</v>
      </c>
      <c r="H31" s="92">
        <v>70</v>
      </c>
      <c r="I31" s="83">
        <v>10</v>
      </c>
      <c r="J31" s="84">
        <v>25</v>
      </c>
      <c r="K31" s="80"/>
    </row>
    <row r="32" spans="2:11" ht="27" x14ac:dyDescent="0.2">
      <c r="B32" s="32" t="s">
        <v>18</v>
      </c>
      <c r="C32" s="32" t="s">
        <v>38</v>
      </c>
      <c r="D32" s="33">
        <v>200</v>
      </c>
      <c r="E32" s="94">
        <v>0.2</v>
      </c>
      <c r="F32" s="94">
        <v>0</v>
      </c>
      <c r="G32" s="94">
        <v>9.1</v>
      </c>
      <c r="H32" s="35">
        <f>(E32+G32)*4+F32*9</f>
        <v>37.199999999999996</v>
      </c>
      <c r="I32" s="35">
        <v>2</v>
      </c>
      <c r="J32" s="33">
        <v>685</v>
      </c>
    </row>
    <row r="33" spans="2:11" ht="15" x14ac:dyDescent="0.25">
      <c r="B33" s="43" t="s">
        <v>25</v>
      </c>
      <c r="C33" s="43" t="s">
        <v>32</v>
      </c>
      <c r="D33" s="86">
        <v>100</v>
      </c>
      <c r="E33" s="87">
        <v>9.5</v>
      </c>
      <c r="F33" s="87">
        <v>1.2</v>
      </c>
      <c r="G33" s="87">
        <v>58</v>
      </c>
      <c r="H33" s="96">
        <v>281</v>
      </c>
      <c r="I33" s="49">
        <v>5</v>
      </c>
      <c r="J33" s="39">
        <v>366</v>
      </c>
    </row>
    <row r="34" spans="2:11" x14ac:dyDescent="0.2">
      <c r="B34" s="76" t="s">
        <v>45</v>
      </c>
      <c r="C34" s="76" t="s">
        <v>31</v>
      </c>
      <c r="D34" s="77">
        <v>10</v>
      </c>
      <c r="E34" s="78">
        <v>0.1</v>
      </c>
      <c r="F34" s="78">
        <v>8.3000000000000007</v>
      </c>
      <c r="G34" s="78">
        <v>0.1</v>
      </c>
      <c r="H34" s="97">
        <v>76</v>
      </c>
      <c r="I34" s="79">
        <v>5.8</v>
      </c>
      <c r="J34" s="77">
        <v>365</v>
      </c>
    </row>
    <row r="35" spans="2:11" x14ac:dyDescent="0.2">
      <c r="B35" s="44" t="s">
        <v>19</v>
      </c>
      <c r="C35" s="44"/>
      <c r="D35" s="50">
        <f>SUM(D29:D34)</f>
        <v>670</v>
      </c>
      <c r="E35" s="50">
        <f t="shared" ref="E35:I35" si="5">SUM(E29:E34)</f>
        <v>30.42</v>
      </c>
      <c r="F35" s="50">
        <f t="shared" si="5"/>
        <v>30.439999999999998</v>
      </c>
      <c r="G35" s="50">
        <f t="shared" si="5"/>
        <v>127.3</v>
      </c>
      <c r="H35" s="50">
        <f t="shared" si="5"/>
        <v>906.2</v>
      </c>
      <c r="I35" s="50">
        <f t="shared" si="5"/>
        <v>87.355999999999995</v>
      </c>
      <c r="J35" s="33"/>
    </row>
    <row r="36" spans="2:11" x14ac:dyDescent="0.2">
      <c r="B36" s="123" t="s">
        <v>4</v>
      </c>
      <c r="C36" s="124"/>
      <c r="D36" s="124"/>
      <c r="E36" s="124"/>
      <c r="F36" s="124"/>
      <c r="G36" s="124"/>
      <c r="H36" s="124"/>
      <c r="I36" s="124"/>
      <c r="J36" s="125"/>
    </row>
    <row r="37" spans="2:11" x14ac:dyDescent="0.2">
      <c r="B37" s="43" t="s">
        <v>53</v>
      </c>
      <c r="C37" s="43" t="s">
        <v>54</v>
      </c>
      <c r="D37" s="39">
        <v>50</v>
      </c>
      <c r="E37" s="47">
        <v>4.75</v>
      </c>
      <c r="F37" s="47">
        <v>4.75</v>
      </c>
      <c r="G37" s="47">
        <v>36</v>
      </c>
      <c r="H37" s="49">
        <v>205.75</v>
      </c>
      <c r="I37" s="49">
        <v>10</v>
      </c>
      <c r="J37" s="39" t="s">
        <v>13</v>
      </c>
      <c r="K37" s="58"/>
    </row>
    <row r="38" spans="2:11" ht="27" x14ac:dyDescent="0.2">
      <c r="B38" s="43" t="s">
        <v>18</v>
      </c>
      <c r="C38" s="102" t="s">
        <v>38</v>
      </c>
      <c r="D38" s="102">
        <v>200</v>
      </c>
      <c r="E38" s="47">
        <v>0.2</v>
      </c>
      <c r="F38" s="47">
        <v>0</v>
      </c>
      <c r="G38" s="47">
        <v>9.1</v>
      </c>
      <c r="H38" s="49">
        <v>37.199999999999996</v>
      </c>
      <c r="I38" s="49">
        <v>2</v>
      </c>
      <c r="J38" s="102">
        <v>685</v>
      </c>
      <c r="K38" s="10"/>
    </row>
    <row r="39" spans="2:11" x14ac:dyDescent="0.2">
      <c r="B39" s="48" t="s">
        <v>27</v>
      </c>
      <c r="C39" s="48"/>
      <c r="D39" s="45">
        <f>SUM(D37:D38)</f>
        <v>250</v>
      </c>
      <c r="E39" s="45">
        <f t="shared" ref="E39:I39" si="6">SUM(E37:E38)</f>
        <v>4.95</v>
      </c>
      <c r="F39" s="45">
        <f t="shared" si="6"/>
        <v>4.75</v>
      </c>
      <c r="G39" s="45">
        <f t="shared" si="6"/>
        <v>45.1</v>
      </c>
      <c r="H39" s="45">
        <f t="shared" si="6"/>
        <v>242.95</v>
      </c>
      <c r="I39" s="45">
        <f t="shared" si="6"/>
        <v>12</v>
      </c>
      <c r="J39" s="33"/>
    </row>
    <row r="40" spans="2:11" x14ac:dyDescent="0.2">
      <c r="B40" s="44" t="s">
        <v>20</v>
      </c>
      <c r="C40" s="44"/>
      <c r="D40" s="51">
        <f>D12+D15+D23+D27+D35+D39</f>
        <v>2650</v>
      </c>
      <c r="E40" s="111">
        <f t="shared" ref="E40:I40" si="7">E12+E15+E23+E27+E35+E39</f>
        <v>87.01</v>
      </c>
      <c r="F40" s="111">
        <f t="shared" si="7"/>
        <v>87.72999999999999</v>
      </c>
      <c r="G40" s="111">
        <f t="shared" si="7"/>
        <v>498.42</v>
      </c>
      <c r="H40" s="111">
        <f t="shared" si="7"/>
        <v>3133.05</v>
      </c>
      <c r="I40" s="101">
        <f t="shared" si="7"/>
        <v>221.92840000000001</v>
      </c>
      <c r="J40" s="33"/>
    </row>
    <row r="41" spans="2:11" x14ac:dyDescent="0.2">
      <c r="B41" s="120"/>
      <c r="C41" s="121"/>
      <c r="D41" s="121"/>
      <c r="E41" s="121"/>
      <c r="F41" s="121"/>
      <c r="G41" s="121"/>
      <c r="H41" s="121"/>
      <c r="I41" s="121"/>
      <c r="J41" s="122"/>
    </row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</sheetData>
  <mergeCells count="15"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41:J41"/>
    <mergeCell ref="B36:J36"/>
    <mergeCell ref="B13:J13"/>
    <mergeCell ref="B16:J16"/>
    <mergeCell ref="B24:J24"/>
    <mergeCell ref="B28:J28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4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58" customWidth="1"/>
    <col min="2" max="2" width="32.5703125" style="10" customWidth="1"/>
    <col min="3" max="3" width="11" style="10" customWidth="1"/>
    <col min="4" max="4" width="9.5703125" style="10" bestFit="1" customWidth="1"/>
    <col min="5" max="6" width="9.140625" style="56"/>
    <col min="7" max="7" width="10.85546875" style="56" customWidth="1"/>
    <col min="8" max="9" width="12.28515625" style="73" customWidth="1"/>
    <col min="10" max="10" width="11.5703125" style="74" customWidth="1"/>
    <col min="11" max="16384" width="9.140625" style="58"/>
  </cols>
  <sheetData>
    <row r="1" spans="2:12" s="57" customFormat="1" ht="15.75" x14ac:dyDescent="0.25">
      <c r="B1" s="1"/>
      <c r="C1" s="1"/>
      <c r="D1" s="1"/>
      <c r="E1" s="56"/>
      <c r="F1" s="144"/>
      <c r="G1" s="144"/>
      <c r="H1" s="144"/>
      <c r="I1" s="144"/>
      <c r="J1" s="144"/>
    </row>
    <row r="2" spans="2:12" s="57" customFormat="1" ht="15.75" x14ac:dyDescent="0.25">
      <c r="B2" s="3"/>
      <c r="C2" s="3"/>
      <c r="D2" s="3"/>
      <c r="E2" s="56"/>
      <c r="F2" s="145"/>
      <c r="G2" s="145"/>
      <c r="H2" s="145"/>
      <c r="I2" s="145"/>
      <c r="J2" s="145"/>
      <c r="L2" s="58"/>
    </row>
    <row r="3" spans="2:12" s="57" customFormat="1" ht="15" x14ac:dyDescent="0.25">
      <c r="B3" s="18" t="s">
        <v>43</v>
      </c>
      <c r="C3" s="19" t="s">
        <v>44</v>
      </c>
      <c r="D3" s="59"/>
      <c r="E3" s="60"/>
      <c r="F3" s="61"/>
      <c r="G3" s="23" t="s">
        <v>40</v>
      </c>
      <c r="H3" s="24"/>
      <c r="I3" s="25" t="s">
        <v>41</v>
      </c>
      <c r="J3" s="26" t="s">
        <v>63</v>
      </c>
    </row>
    <row r="4" spans="2:12" s="57" customFormat="1" ht="15.75" x14ac:dyDescent="0.25">
      <c r="B4" s="146"/>
      <c r="C4" s="146"/>
      <c r="D4" s="146"/>
      <c r="E4" s="56"/>
      <c r="F4" s="62"/>
      <c r="G4" s="62"/>
      <c r="H4" s="63"/>
      <c r="I4" s="63"/>
      <c r="J4" s="64"/>
    </row>
    <row r="5" spans="2:12" ht="28.5" customHeight="1" x14ac:dyDescent="0.2">
      <c r="B5" s="55" t="s">
        <v>5</v>
      </c>
      <c r="C5" s="28" t="s">
        <v>30</v>
      </c>
      <c r="D5" s="149" t="s">
        <v>6</v>
      </c>
      <c r="E5" s="151" t="s">
        <v>7</v>
      </c>
      <c r="F5" s="151"/>
      <c r="G5" s="151"/>
      <c r="H5" s="152" t="s">
        <v>8</v>
      </c>
      <c r="I5" s="65" t="s">
        <v>29</v>
      </c>
      <c r="J5" s="142" t="s">
        <v>9</v>
      </c>
    </row>
    <row r="6" spans="2:12" ht="15.75" x14ac:dyDescent="0.2">
      <c r="B6" s="53"/>
      <c r="C6" s="30"/>
      <c r="D6" s="150"/>
      <c r="E6" s="66" t="s">
        <v>10</v>
      </c>
      <c r="F6" s="66" t="s">
        <v>11</v>
      </c>
      <c r="G6" s="66" t="s">
        <v>12</v>
      </c>
      <c r="H6" s="152"/>
      <c r="I6" s="67"/>
      <c r="J6" s="142"/>
    </row>
    <row r="7" spans="2:12" ht="15.75" x14ac:dyDescent="0.2">
      <c r="B7" s="15"/>
      <c r="C7" s="135" t="s">
        <v>46</v>
      </c>
      <c r="D7" s="147"/>
      <c r="E7" s="147"/>
      <c r="F7" s="147"/>
      <c r="G7" s="148"/>
      <c r="H7" s="68"/>
      <c r="I7" s="68"/>
      <c r="J7" s="17"/>
    </row>
    <row r="8" spans="2:12" x14ac:dyDescent="0.2">
      <c r="B8" s="143" t="s">
        <v>21</v>
      </c>
      <c r="C8" s="143"/>
      <c r="D8" s="143"/>
      <c r="E8" s="143"/>
      <c r="F8" s="143"/>
      <c r="G8" s="143"/>
      <c r="H8" s="143"/>
      <c r="I8" s="143"/>
      <c r="J8" s="143"/>
    </row>
    <row r="9" spans="2:12" x14ac:dyDescent="0.2">
      <c r="B9" s="32" t="s">
        <v>55</v>
      </c>
      <c r="C9" s="32" t="s">
        <v>39</v>
      </c>
      <c r="D9" s="39">
        <v>250</v>
      </c>
      <c r="E9" s="69">
        <v>9.1999999999999993</v>
      </c>
      <c r="F9" s="69">
        <v>10.6</v>
      </c>
      <c r="G9" s="69">
        <v>45.2</v>
      </c>
      <c r="H9" s="40">
        <v>313</v>
      </c>
      <c r="I9" s="70">
        <v>19</v>
      </c>
      <c r="J9" s="71">
        <v>311</v>
      </c>
    </row>
    <row r="10" spans="2:12" ht="27" x14ac:dyDescent="0.2">
      <c r="B10" s="32" t="s">
        <v>22</v>
      </c>
      <c r="C10" s="32" t="s">
        <v>38</v>
      </c>
      <c r="D10" s="39">
        <v>200</v>
      </c>
      <c r="E10" s="69">
        <v>2.9</v>
      </c>
      <c r="F10" s="69">
        <v>2.8</v>
      </c>
      <c r="G10" s="69">
        <v>14.9</v>
      </c>
      <c r="H10" s="40">
        <f>(E10+G10)*4+F10*9</f>
        <v>96.4</v>
      </c>
      <c r="I10" s="70">
        <v>10</v>
      </c>
      <c r="J10" s="71">
        <v>692</v>
      </c>
    </row>
    <row r="11" spans="2:12" ht="37.5" customHeight="1" x14ac:dyDescent="0.2">
      <c r="B11" s="38" t="s">
        <v>56</v>
      </c>
      <c r="C11" s="38" t="s">
        <v>57</v>
      </c>
      <c r="D11" s="39">
        <v>110</v>
      </c>
      <c r="E11" s="39">
        <v>13.5</v>
      </c>
      <c r="F11" s="39">
        <v>17</v>
      </c>
      <c r="G11" s="39">
        <v>33.9</v>
      </c>
      <c r="H11" s="40">
        <v>343</v>
      </c>
      <c r="I11" s="40">
        <v>22</v>
      </c>
      <c r="J11" s="39" t="s">
        <v>13</v>
      </c>
    </row>
    <row r="12" spans="2:12" x14ac:dyDescent="0.2">
      <c r="B12" s="41" t="s">
        <v>23</v>
      </c>
      <c r="C12" s="41"/>
      <c r="D12" s="72">
        <f t="shared" ref="D12:I12" si="0">SUM(D9:D11)</f>
        <v>560</v>
      </c>
      <c r="E12" s="115">
        <f t="shared" si="0"/>
        <v>25.6</v>
      </c>
      <c r="F12" s="115">
        <f t="shared" si="0"/>
        <v>30.4</v>
      </c>
      <c r="G12" s="115">
        <f t="shared" si="0"/>
        <v>94</v>
      </c>
      <c r="H12" s="115">
        <f t="shared" si="0"/>
        <v>752.4</v>
      </c>
      <c r="I12" s="115">
        <f t="shared" si="0"/>
        <v>51</v>
      </c>
      <c r="J12" s="39"/>
    </row>
    <row r="13" spans="2:12" x14ac:dyDescent="0.2">
      <c r="B13" s="153" t="s">
        <v>0</v>
      </c>
      <c r="C13" s="154"/>
      <c r="D13" s="154"/>
      <c r="E13" s="154"/>
      <c r="F13" s="154"/>
      <c r="G13" s="154"/>
      <c r="H13" s="154"/>
      <c r="I13" s="154"/>
      <c r="J13" s="155"/>
    </row>
    <row r="14" spans="2:12" x14ac:dyDescent="0.2">
      <c r="B14" s="43" t="s">
        <v>61</v>
      </c>
      <c r="C14" s="85" t="s">
        <v>62</v>
      </c>
      <c r="D14" s="82">
        <v>200</v>
      </c>
      <c r="E14" s="82">
        <v>2.2999999999999998</v>
      </c>
      <c r="F14" s="82">
        <v>0.8</v>
      </c>
      <c r="G14" s="82">
        <v>31.5</v>
      </c>
      <c r="H14" s="82">
        <v>142</v>
      </c>
      <c r="I14" s="82">
        <v>15</v>
      </c>
      <c r="J14" s="82">
        <v>394</v>
      </c>
    </row>
    <row r="15" spans="2:12" s="6" customFormat="1" x14ac:dyDescent="0.2">
      <c r="B15" s="44" t="s">
        <v>26</v>
      </c>
      <c r="C15" s="44"/>
      <c r="D15" s="51">
        <f>SUM(D14:D14)</f>
        <v>200</v>
      </c>
      <c r="E15" s="111">
        <f t="shared" ref="E15:I15" si="1">SUM(E14:E14)</f>
        <v>2.2999999999999998</v>
      </c>
      <c r="F15" s="111">
        <f t="shared" si="1"/>
        <v>0.8</v>
      </c>
      <c r="G15" s="111">
        <f t="shared" si="1"/>
        <v>31.5</v>
      </c>
      <c r="H15" s="111">
        <f t="shared" si="1"/>
        <v>142</v>
      </c>
      <c r="I15" s="111">
        <f t="shared" si="1"/>
        <v>15</v>
      </c>
      <c r="J15" s="39"/>
      <c r="K15" s="58"/>
    </row>
    <row r="16" spans="2:12" x14ac:dyDescent="0.2">
      <c r="B16" s="123" t="s">
        <v>1</v>
      </c>
      <c r="C16" s="124"/>
      <c r="D16" s="124"/>
      <c r="E16" s="124"/>
      <c r="F16" s="124"/>
      <c r="G16" s="124"/>
      <c r="H16" s="124"/>
      <c r="I16" s="124"/>
      <c r="J16" s="125"/>
    </row>
    <row r="17" spans="2:10" x14ac:dyDescent="0.2">
      <c r="B17" s="117" t="s">
        <v>50</v>
      </c>
      <c r="C17" s="117" t="s">
        <v>35</v>
      </c>
      <c r="D17" s="118">
        <v>140</v>
      </c>
      <c r="E17" s="99">
        <v>22.06</v>
      </c>
      <c r="F17" s="99">
        <v>18.23</v>
      </c>
      <c r="G17" s="99">
        <v>5.88</v>
      </c>
      <c r="H17" s="118">
        <v>276</v>
      </c>
      <c r="I17" s="118">
        <v>54.490200000000002</v>
      </c>
      <c r="J17" s="118">
        <v>301</v>
      </c>
    </row>
    <row r="18" spans="2:10" x14ac:dyDescent="0.2">
      <c r="B18" s="32" t="s">
        <v>24</v>
      </c>
      <c r="C18" s="32" t="s">
        <v>33</v>
      </c>
      <c r="D18" s="39">
        <v>250</v>
      </c>
      <c r="E18" s="69">
        <v>2.4</v>
      </c>
      <c r="F18" s="69">
        <v>5</v>
      </c>
      <c r="G18" s="69">
        <v>15.7</v>
      </c>
      <c r="H18" s="40">
        <v>117</v>
      </c>
      <c r="I18" s="40">
        <v>9</v>
      </c>
      <c r="J18" s="39">
        <v>132</v>
      </c>
    </row>
    <row r="19" spans="2:10" x14ac:dyDescent="0.2">
      <c r="B19" s="32" t="s">
        <v>52</v>
      </c>
      <c r="C19" s="32" t="s">
        <v>48</v>
      </c>
      <c r="D19" s="39">
        <v>100</v>
      </c>
      <c r="E19" s="69">
        <v>1.9</v>
      </c>
      <c r="F19" s="69">
        <v>8.9</v>
      </c>
      <c r="G19" s="69">
        <v>7.7</v>
      </c>
      <c r="H19" s="40">
        <v>119</v>
      </c>
      <c r="I19" s="70">
        <v>22</v>
      </c>
      <c r="J19" s="71">
        <v>115</v>
      </c>
    </row>
    <row r="20" spans="2:10" x14ac:dyDescent="0.2">
      <c r="B20" s="32" t="s">
        <v>47</v>
      </c>
      <c r="C20" s="32" t="s">
        <v>34</v>
      </c>
      <c r="D20" s="39">
        <v>180</v>
      </c>
      <c r="E20" s="69">
        <v>4.4000000000000004</v>
      </c>
      <c r="F20" s="69">
        <v>4.7</v>
      </c>
      <c r="G20" s="69">
        <v>45</v>
      </c>
      <c r="H20" s="40">
        <v>240</v>
      </c>
      <c r="I20" s="40">
        <v>10.594900000000001</v>
      </c>
      <c r="J20" s="39">
        <v>297</v>
      </c>
    </row>
    <row r="21" spans="2:10" x14ac:dyDescent="0.2">
      <c r="B21" s="32" t="s">
        <v>28</v>
      </c>
      <c r="C21" s="32" t="s">
        <v>36</v>
      </c>
      <c r="D21" s="39">
        <v>200</v>
      </c>
      <c r="E21" s="69">
        <v>0.5</v>
      </c>
      <c r="F21" s="69">
        <v>0.1</v>
      </c>
      <c r="G21" s="69">
        <v>30.9</v>
      </c>
      <c r="H21" s="40">
        <f t="shared" ref="H21:H22" si="2">(E21+G21)*4+F21*9</f>
        <v>126.5</v>
      </c>
      <c r="I21" s="40">
        <v>4</v>
      </c>
      <c r="J21" s="39" t="s">
        <v>14</v>
      </c>
    </row>
    <row r="22" spans="2:10" ht="15.75" x14ac:dyDescent="0.2">
      <c r="B22" s="43" t="s">
        <v>15</v>
      </c>
      <c r="C22" s="43" t="s">
        <v>32</v>
      </c>
      <c r="D22" s="39">
        <v>150</v>
      </c>
      <c r="E22" s="75">
        <v>11.86</v>
      </c>
      <c r="F22" s="75">
        <v>1.5</v>
      </c>
      <c r="G22" s="75">
        <v>72.489999999999995</v>
      </c>
      <c r="H22" s="49">
        <f t="shared" si="2"/>
        <v>350.9</v>
      </c>
      <c r="I22" s="49">
        <v>7</v>
      </c>
      <c r="J22" s="39">
        <v>366</v>
      </c>
    </row>
    <row r="23" spans="2:10" x14ac:dyDescent="0.2">
      <c r="B23" s="46" t="s">
        <v>16</v>
      </c>
      <c r="C23" s="46"/>
      <c r="D23" s="52">
        <f>SUM(D18:D22)</f>
        <v>880</v>
      </c>
      <c r="E23" s="112">
        <f t="shared" ref="E23:I23" si="3">SUM(E18:E22)</f>
        <v>21.06</v>
      </c>
      <c r="F23" s="112">
        <f t="shared" si="3"/>
        <v>20.200000000000003</v>
      </c>
      <c r="G23" s="112">
        <f t="shared" si="3"/>
        <v>171.79000000000002</v>
      </c>
      <c r="H23" s="112">
        <f t="shared" si="3"/>
        <v>953.4</v>
      </c>
      <c r="I23" s="112">
        <f t="shared" si="3"/>
        <v>52.594900000000003</v>
      </c>
      <c r="J23" s="39"/>
    </row>
    <row r="24" spans="2:10" x14ac:dyDescent="0.2">
      <c r="B24" s="143" t="s">
        <v>2</v>
      </c>
      <c r="C24" s="143"/>
      <c r="D24" s="143"/>
      <c r="E24" s="143"/>
      <c r="F24" s="143"/>
      <c r="G24" s="143"/>
      <c r="H24" s="143"/>
      <c r="I24" s="143"/>
      <c r="J24" s="143"/>
    </row>
    <row r="25" spans="2:10" x14ac:dyDescent="0.2">
      <c r="B25" s="109" t="s">
        <v>58</v>
      </c>
      <c r="C25" s="109" t="s">
        <v>37</v>
      </c>
      <c r="D25" s="107">
        <v>100</v>
      </c>
      <c r="E25" s="110">
        <v>7.8</v>
      </c>
      <c r="F25" s="110">
        <v>8.5</v>
      </c>
      <c r="G25" s="110">
        <v>52.3</v>
      </c>
      <c r="H25" s="108">
        <v>317</v>
      </c>
      <c r="I25" s="108">
        <v>13</v>
      </c>
      <c r="J25" s="107">
        <v>85</v>
      </c>
    </row>
    <row r="26" spans="2:10" x14ac:dyDescent="0.2">
      <c r="B26" s="32" t="s">
        <v>60</v>
      </c>
      <c r="C26" s="32" t="s">
        <v>36</v>
      </c>
      <c r="D26" s="39">
        <v>250</v>
      </c>
      <c r="E26" s="69">
        <v>4.5</v>
      </c>
      <c r="F26" s="69">
        <v>3.8</v>
      </c>
      <c r="G26" s="69">
        <v>17</v>
      </c>
      <c r="H26" s="40">
        <v>121</v>
      </c>
      <c r="I26" s="40">
        <v>12</v>
      </c>
      <c r="J26" s="39">
        <v>693</v>
      </c>
    </row>
    <row r="27" spans="2:10" x14ac:dyDescent="0.2">
      <c r="B27" s="48" t="s">
        <v>17</v>
      </c>
      <c r="C27" s="48"/>
      <c r="D27" s="51">
        <f t="shared" ref="D27:I27" si="4">SUM(D25:D26)</f>
        <v>350</v>
      </c>
      <c r="E27" s="111">
        <f t="shared" si="4"/>
        <v>12.3</v>
      </c>
      <c r="F27" s="111">
        <f t="shared" si="4"/>
        <v>12.3</v>
      </c>
      <c r="G27" s="111">
        <f t="shared" si="4"/>
        <v>69.3</v>
      </c>
      <c r="H27" s="111">
        <f t="shared" si="4"/>
        <v>438</v>
      </c>
      <c r="I27" s="111">
        <f t="shared" si="4"/>
        <v>25</v>
      </c>
      <c r="J27" s="39"/>
    </row>
    <row r="28" spans="2:10" x14ac:dyDescent="0.2">
      <c r="B28" s="143" t="s">
        <v>3</v>
      </c>
      <c r="C28" s="143"/>
      <c r="D28" s="143"/>
      <c r="E28" s="143"/>
      <c r="F28" s="143"/>
      <c r="G28" s="143"/>
      <c r="H28" s="143"/>
      <c r="I28" s="143"/>
      <c r="J28" s="143"/>
    </row>
    <row r="29" spans="2:10" x14ac:dyDescent="0.2">
      <c r="B29" s="32" t="s">
        <v>51</v>
      </c>
      <c r="C29" s="32" t="s">
        <v>34</v>
      </c>
      <c r="D29" s="39">
        <v>180</v>
      </c>
      <c r="E29" s="69">
        <v>10.6</v>
      </c>
      <c r="F29" s="69">
        <v>6.8</v>
      </c>
      <c r="G29" s="69">
        <v>46.3</v>
      </c>
      <c r="H29" s="40">
        <v>289</v>
      </c>
      <c r="I29" s="70">
        <v>8</v>
      </c>
      <c r="J29" s="71">
        <v>297</v>
      </c>
    </row>
    <row r="30" spans="2:10" x14ac:dyDescent="0.2">
      <c r="B30" s="89" t="s">
        <v>49</v>
      </c>
      <c r="C30" s="89" t="s">
        <v>35</v>
      </c>
      <c r="D30" s="90">
        <v>120</v>
      </c>
      <c r="E30" s="99">
        <v>11.1</v>
      </c>
      <c r="F30" s="99">
        <v>11.3</v>
      </c>
      <c r="G30" s="99">
        <v>14.5</v>
      </c>
      <c r="H30" s="90">
        <v>204</v>
      </c>
      <c r="I30" s="90">
        <v>65</v>
      </c>
      <c r="J30" s="90">
        <v>452</v>
      </c>
    </row>
    <row r="31" spans="2:10" ht="15.75" x14ac:dyDescent="0.2">
      <c r="B31" s="106" t="s">
        <v>59</v>
      </c>
      <c r="C31" s="106" t="s">
        <v>31</v>
      </c>
      <c r="D31" s="116">
        <v>100</v>
      </c>
      <c r="E31" s="95">
        <v>1.6</v>
      </c>
      <c r="F31" s="95">
        <v>3.4</v>
      </c>
      <c r="G31" s="95">
        <v>8.1999999999999993</v>
      </c>
      <c r="H31" s="98">
        <v>70</v>
      </c>
      <c r="I31" s="113">
        <v>10</v>
      </c>
      <c r="J31" s="114">
        <v>25</v>
      </c>
    </row>
    <row r="32" spans="2:10" ht="27" x14ac:dyDescent="0.2">
      <c r="B32" s="32" t="s">
        <v>18</v>
      </c>
      <c r="C32" s="32" t="s">
        <v>38</v>
      </c>
      <c r="D32" s="39">
        <v>200</v>
      </c>
      <c r="E32" s="100">
        <v>0.2</v>
      </c>
      <c r="F32" s="100">
        <v>0</v>
      </c>
      <c r="G32" s="100">
        <v>9.1</v>
      </c>
      <c r="H32" s="40">
        <f>(E32+G32)*4+F32*9</f>
        <v>37.199999999999996</v>
      </c>
      <c r="I32" s="40">
        <v>2</v>
      </c>
      <c r="J32" s="39">
        <v>685</v>
      </c>
    </row>
    <row r="33" spans="2:11" ht="15.75" x14ac:dyDescent="0.2">
      <c r="B33" s="43" t="s">
        <v>15</v>
      </c>
      <c r="C33" s="43" t="s">
        <v>32</v>
      </c>
      <c r="D33" s="39">
        <v>120</v>
      </c>
      <c r="E33" s="75">
        <v>11.86</v>
      </c>
      <c r="F33" s="75">
        <v>1.5</v>
      </c>
      <c r="G33" s="75">
        <v>72.489999999999995</v>
      </c>
      <c r="H33" s="49">
        <f t="shared" ref="H33" si="5">(E33+G33)*4+F33*9</f>
        <v>350.9</v>
      </c>
      <c r="I33" s="49">
        <v>7</v>
      </c>
      <c r="J33" s="39">
        <v>366</v>
      </c>
    </row>
    <row r="34" spans="2:11" x14ac:dyDescent="0.2">
      <c r="B34" s="43" t="s">
        <v>45</v>
      </c>
      <c r="C34" s="43" t="s">
        <v>31</v>
      </c>
      <c r="D34" s="39">
        <v>10</v>
      </c>
      <c r="E34" s="47">
        <v>0.1</v>
      </c>
      <c r="F34" s="47">
        <v>8.3000000000000007</v>
      </c>
      <c r="G34" s="47">
        <v>0.1</v>
      </c>
      <c r="H34" s="49">
        <v>76</v>
      </c>
      <c r="I34" s="49">
        <v>5.8</v>
      </c>
      <c r="J34" s="39">
        <v>365</v>
      </c>
    </row>
    <row r="35" spans="2:11" x14ac:dyDescent="0.2">
      <c r="B35" s="44" t="s">
        <v>19</v>
      </c>
      <c r="C35" s="44"/>
      <c r="D35" s="52">
        <f t="shared" ref="D35:I35" si="6">SUM(D29:D34)</f>
        <v>730</v>
      </c>
      <c r="E35" s="112">
        <f t="shared" si="6"/>
        <v>35.46</v>
      </c>
      <c r="F35" s="112">
        <f t="shared" si="6"/>
        <v>31.3</v>
      </c>
      <c r="G35" s="112">
        <f t="shared" si="6"/>
        <v>150.68999999999997</v>
      </c>
      <c r="H35" s="112">
        <f t="shared" si="6"/>
        <v>1027.0999999999999</v>
      </c>
      <c r="I35" s="112">
        <f t="shared" si="6"/>
        <v>97.8</v>
      </c>
      <c r="J35" s="39"/>
    </row>
    <row r="36" spans="2:11" x14ac:dyDescent="0.2">
      <c r="B36" s="143" t="s">
        <v>4</v>
      </c>
      <c r="C36" s="143"/>
      <c r="D36" s="143"/>
      <c r="E36" s="143"/>
      <c r="F36" s="143"/>
      <c r="G36" s="143"/>
      <c r="H36" s="143"/>
      <c r="I36" s="143"/>
      <c r="J36" s="143"/>
    </row>
    <row r="37" spans="2:11" x14ac:dyDescent="0.2">
      <c r="B37" s="43" t="s">
        <v>53</v>
      </c>
      <c r="C37" s="43" t="s">
        <v>54</v>
      </c>
      <c r="D37" s="39">
        <v>50</v>
      </c>
      <c r="E37" s="47">
        <v>4.75</v>
      </c>
      <c r="F37" s="47">
        <v>4.75</v>
      </c>
      <c r="G37" s="47">
        <v>36</v>
      </c>
      <c r="H37" s="49">
        <v>205.75</v>
      </c>
      <c r="I37" s="49">
        <v>10</v>
      </c>
      <c r="J37" s="39" t="s">
        <v>13</v>
      </c>
    </row>
    <row r="38" spans="2:11" ht="27" x14ac:dyDescent="0.2">
      <c r="B38" s="43" t="s">
        <v>18</v>
      </c>
      <c r="C38" s="102" t="s">
        <v>38</v>
      </c>
      <c r="D38" s="102">
        <v>200</v>
      </c>
      <c r="E38" s="47">
        <v>0.2</v>
      </c>
      <c r="F38" s="47">
        <v>0</v>
      </c>
      <c r="G38" s="47">
        <v>9.1</v>
      </c>
      <c r="H38" s="49">
        <v>37.199999999999996</v>
      </c>
      <c r="I38" s="49">
        <v>2</v>
      </c>
      <c r="J38" s="102">
        <v>685</v>
      </c>
      <c r="K38" s="10"/>
    </row>
    <row r="39" spans="2:11" x14ac:dyDescent="0.2">
      <c r="B39" s="48" t="s">
        <v>27</v>
      </c>
      <c r="C39" s="48"/>
      <c r="D39" s="51">
        <f>SUM(D37:D38)</f>
        <v>250</v>
      </c>
      <c r="E39" s="111">
        <f t="shared" ref="E39:I39" si="7">SUM(E37:E38)</f>
        <v>4.95</v>
      </c>
      <c r="F39" s="111">
        <f t="shared" si="7"/>
        <v>4.75</v>
      </c>
      <c r="G39" s="111">
        <f t="shared" si="7"/>
        <v>45.1</v>
      </c>
      <c r="H39" s="111">
        <f t="shared" si="7"/>
        <v>242.95</v>
      </c>
      <c r="I39" s="111">
        <f t="shared" si="7"/>
        <v>12</v>
      </c>
      <c r="J39" s="39"/>
    </row>
    <row r="40" spans="2:11" x14ac:dyDescent="0.2">
      <c r="B40" s="44" t="s">
        <v>20</v>
      </c>
      <c r="C40" s="44"/>
      <c r="D40" s="51">
        <f>D12+D15+D23+D27+D35+D39</f>
        <v>2970</v>
      </c>
      <c r="E40" s="111">
        <f t="shared" ref="E40:I40" si="8">E12+E15+E23+E27+E35+E39</f>
        <v>101.67</v>
      </c>
      <c r="F40" s="111">
        <f t="shared" si="8"/>
        <v>99.75</v>
      </c>
      <c r="G40" s="111">
        <f t="shared" si="8"/>
        <v>562.38</v>
      </c>
      <c r="H40" s="112">
        <f t="shared" si="8"/>
        <v>3555.85</v>
      </c>
      <c r="I40" s="112">
        <f t="shared" si="8"/>
        <v>253.39490000000001</v>
      </c>
      <c r="J40" s="39"/>
    </row>
    <row r="41" spans="2:11" x14ac:dyDescent="0.2">
      <c r="B41" s="120"/>
      <c r="C41" s="121"/>
      <c r="D41" s="121"/>
      <c r="E41" s="121"/>
      <c r="F41" s="121"/>
      <c r="G41" s="121"/>
      <c r="H41" s="121"/>
      <c r="I41" s="121"/>
      <c r="J41" s="122"/>
    </row>
    <row r="51" s="58" customFormat="1" x14ac:dyDescent="0.2"/>
    <row r="52" s="58" customFormat="1" x14ac:dyDescent="0.2"/>
    <row r="53" s="58" customFormat="1" x14ac:dyDescent="0.2"/>
    <row r="54" s="58" customFormat="1" x14ac:dyDescent="0.2"/>
    <row r="55" s="58" customFormat="1" x14ac:dyDescent="0.2"/>
    <row r="56" s="58" customFormat="1" x14ac:dyDescent="0.2"/>
    <row r="57" s="58" customFormat="1" x14ac:dyDescent="0.2"/>
    <row r="58" s="58" customFormat="1" x14ac:dyDescent="0.2"/>
    <row r="59" s="58" customFormat="1" x14ac:dyDescent="0.2"/>
    <row r="60" s="58" customFormat="1" x14ac:dyDescent="0.2"/>
    <row r="61" s="58" customFormat="1" x14ac:dyDescent="0.2"/>
    <row r="62" s="58" customFormat="1" x14ac:dyDescent="0.2"/>
    <row r="63" s="58" customFormat="1" x14ac:dyDescent="0.2"/>
    <row r="64" s="58" customFormat="1" x14ac:dyDescent="0.2"/>
    <row r="65" s="58" customFormat="1" x14ac:dyDescent="0.2"/>
    <row r="66" s="58" customFormat="1" x14ac:dyDescent="0.2"/>
    <row r="67" s="58" customFormat="1" x14ac:dyDescent="0.2"/>
    <row r="68" s="58" customFormat="1" x14ac:dyDescent="0.2"/>
    <row r="69" s="58" customFormat="1" x14ac:dyDescent="0.2"/>
    <row r="70" s="58" customFormat="1" x14ac:dyDescent="0.2"/>
    <row r="71" s="58" customFormat="1" x14ac:dyDescent="0.2"/>
    <row r="72" s="58" customFormat="1" x14ac:dyDescent="0.2"/>
    <row r="73" s="58" customFormat="1" x14ac:dyDescent="0.2"/>
    <row r="74" s="58" customFormat="1" x14ac:dyDescent="0.2"/>
    <row r="75" s="58" customFormat="1" x14ac:dyDescent="0.2"/>
    <row r="76" s="58" customFormat="1" x14ac:dyDescent="0.2"/>
    <row r="77" s="58" customFormat="1" x14ac:dyDescent="0.2"/>
    <row r="78" s="58" customFormat="1" x14ac:dyDescent="0.2"/>
    <row r="79" s="58" customFormat="1" x14ac:dyDescent="0.2"/>
    <row r="80" s="58" customFormat="1" x14ac:dyDescent="0.2"/>
    <row r="81" s="58" customFormat="1" x14ac:dyDescent="0.2"/>
    <row r="82" s="58" customFormat="1" x14ac:dyDescent="0.2"/>
    <row r="83" s="58" customFormat="1" x14ac:dyDescent="0.2"/>
    <row r="84" s="58" customFormat="1" x14ac:dyDescent="0.2"/>
    <row r="85" s="58" customFormat="1" x14ac:dyDescent="0.2"/>
    <row r="86" s="58" customFormat="1" x14ac:dyDescent="0.2"/>
    <row r="87" s="58" customFormat="1" x14ac:dyDescent="0.2"/>
    <row r="88" s="58" customFormat="1" x14ac:dyDescent="0.2"/>
    <row r="89" s="58" customFormat="1" x14ac:dyDescent="0.2"/>
    <row r="90" s="58" customFormat="1" x14ac:dyDescent="0.2"/>
    <row r="91" s="58" customFormat="1" x14ac:dyDescent="0.2"/>
    <row r="92" s="58" customFormat="1" x14ac:dyDescent="0.2"/>
    <row r="93" s="58" customFormat="1" x14ac:dyDescent="0.2"/>
    <row r="94" s="58" customFormat="1" x14ac:dyDescent="0.2"/>
    <row r="95" s="58" customFormat="1" x14ac:dyDescent="0.2"/>
    <row r="96" s="58" customFormat="1" x14ac:dyDescent="0.2"/>
    <row r="97" s="58" customFormat="1" x14ac:dyDescent="0.2"/>
    <row r="98" s="58" customFormat="1" x14ac:dyDescent="0.2"/>
    <row r="99" s="58" customFormat="1" x14ac:dyDescent="0.2"/>
    <row r="100" s="58" customFormat="1" x14ac:dyDescent="0.2"/>
    <row r="101" s="58" customFormat="1" x14ac:dyDescent="0.2"/>
    <row r="102" s="58" customFormat="1" x14ac:dyDescent="0.2"/>
    <row r="103" s="58" customFormat="1" x14ac:dyDescent="0.2"/>
    <row r="104" s="58" customFormat="1" x14ac:dyDescent="0.2"/>
    <row r="105" s="58" customFormat="1" x14ac:dyDescent="0.2"/>
    <row r="106" s="58" customFormat="1" x14ac:dyDescent="0.2"/>
    <row r="107" s="58" customFormat="1" x14ac:dyDescent="0.2"/>
    <row r="108" s="58" customFormat="1" x14ac:dyDescent="0.2"/>
    <row r="109" s="58" customFormat="1" x14ac:dyDescent="0.2"/>
    <row r="110" s="58" customFormat="1" x14ac:dyDescent="0.2"/>
    <row r="111" s="58" customFormat="1" x14ac:dyDescent="0.2"/>
    <row r="112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  <row r="137" s="58" customFormat="1" x14ac:dyDescent="0.2"/>
    <row r="138" s="58" customFormat="1" x14ac:dyDescent="0.2"/>
    <row r="139" s="58" customFormat="1" x14ac:dyDescent="0.2"/>
    <row r="140" s="58" customFormat="1" x14ac:dyDescent="0.2"/>
    <row r="141" s="58" customFormat="1" x14ac:dyDescent="0.2"/>
    <row r="142" s="58" customFormat="1" x14ac:dyDescent="0.2"/>
    <row r="143" s="58" customFormat="1" x14ac:dyDescent="0.2"/>
    <row r="144" s="58" customFormat="1" x14ac:dyDescent="0.2"/>
    <row r="145" s="58" customFormat="1" x14ac:dyDescent="0.2"/>
    <row r="146" s="58" customFormat="1" x14ac:dyDescent="0.2"/>
    <row r="147" s="58" customFormat="1" x14ac:dyDescent="0.2"/>
    <row r="148" s="58" customFormat="1" x14ac:dyDescent="0.2"/>
    <row r="149" s="58" customFormat="1" x14ac:dyDescent="0.2"/>
    <row r="150" s="58" customFormat="1" x14ac:dyDescent="0.2"/>
    <row r="151" s="58" customFormat="1" x14ac:dyDescent="0.2"/>
    <row r="152" s="58" customFormat="1" x14ac:dyDescent="0.2"/>
    <row r="153" s="58" customFormat="1" x14ac:dyDescent="0.2"/>
    <row r="154" s="58" customFormat="1" x14ac:dyDescent="0.2"/>
    <row r="155" s="58" customFormat="1" x14ac:dyDescent="0.2"/>
    <row r="156" s="58" customFormat="1" x14ac:dyDescent="0.2"/>
    <row r="157" s="58" customFormat="1" x14ac:dyDescent="0.2"/>
    <row r="158" s="58" customFormat="1" x14ac:dyDescent="0.2"/>
    <row r="159" s="58" customFormat="1" x14ac:dyDescent="0.2"/>
    <row r="160" s="58" customFormat="1" x14ac:dyDescent="0.2"/>
    <row r="161" s="58" customFormat="1" x14ac:dyDescent="0.2"/>
    <row r="162" s="58" customFormat="1" x14ac:dyDescent="0.2"/>
    <row r="163" s="58" customFormat="1" x14ac:dyDescent="0.2"/>
    <row r="164" s="58" customFormat="1" x14ac:dyDescent="0.2"/>
    <row r="165" s="58" customFormat="1" x14ac:dyDescent="0.2"/>
    <row r="166" s="58" customFormat="1" x14ac:dyDescent="0.2"/>
    <row r="167" s="58" customFormat="1" x14ac:dyDescent="0.2"/>
    <row r="168" s="58" customFormat="1" x14ac:dyDescent="0.2"/>
    <row r="169" s="58" customFormat="1" x14ac:dyDescent="0.2"/>
    <row r="170" s="58" customFormat="1" x14ac:dyDescent="0.2"/>
    <row r="171" s="58" customFormat="1" x14ac:dyDescent="0.2"/>
    <row r="172" s="58" customFormat="1" x14ac:dyDescent="0.2"/>
    <row r="173" s="58" customFormat="1" x14ac:dyDescent="0.2"/>
    <row r="174" s="58" customFormat="1" x14ac:dyDescent="0.2"/>
    <row r="175" s="58" customFormat="1" x14ac:dyDescent="0.2"/>
    <row r="176" s="58" customFormat="1" x14ac:dyDescent="0.2"/>
    <row r="177" s="58" customFormat="1" x14ac:dyDescent="0.2"/>
    <row r="178" s="58" customFormat="1" x14ac:dyDescent="0.2"/>
    <row r="179" s="58" customFormat="1" x14ac:dyDescent="0.2"/>
    <row r="180" s="58" customFormat="1" x14ac:dyDescent="0.2"/>
    <row r="181" s="58" customFormat="1" x14ac:dyDescent="0.2"/>
    <row r="182" s="58" customFormat="1" x14ac:dyDescent="0.2"/>
    <row r="183" s="58" customFormat="1" x14ac:dyDescent="0.2"/>
    <row r="184" s="58" customFormat="1" x14ac:dyDescent="0.2"/>
    <row r="185" s="58" customFormat="1" x14ac:dyDescent="0.2"/>
    <row r="186" s="58" customFormat="1" x14ac:dyDescent="0.2"/>
    <row r="187" s="58" customFormat="1" x14ac:dyDescent="0.2"/>
    <row r="188" s="58" customFormat="1" x14ac:dyDescent="0.2"/>
    <row r="189" s="58" customFormat="1" x14ac:dyDescent="0.2"/>
    <row r="190" s="58" customFormat="1" x14ac:dyDescent="0.2"/>
    <row r="191" s="58" customFormat="1" x14ac:dyDescent="0.2"/>
    <row r="192" s="58" customFormat="1" x14ac:dyDescent="0.2"/>
    <row r="193" s="58" customFormat="1" x14ac:dyDescent="0.2"/>
    <row r="194" s="58" customFormat="1" x14ac:dyDescent="0.2"/>
    <row r="195" s="58" customFormat="1" x14ac:dyDescent="0.2"/>
    <row r="196" s="58" customFormat="1" x14ac:dyDescent="0.2"/>
    <row r="197" s="58" customFormat="1" x14ac:dyDescent="0.2"/>
    <row r="198" s="58" customFormat="1" x14ac:dyDescent="0.2"/>
    <row r="199" s="58" customFormat="1" x14ac:dyDescent="0.2"/>
    <row r="200" s="58" customFormat="1" x14ac:dyDescent="0.2"/>
    <row r="201" s="58" customFormat="1" x14ac:dyDescent="0.2"/>
    <row r="202" s="58" customFormat="1" x14ac:dyDescent="0.2"/>
    <row r="203" s="58" customFormat="1" x14ac:dyDescent="0.2"/>
    <row r="204" s="58" customFormat="1" x14ac:dyDescent="0.2"/>
    <row r="205" s="58" customFormat="1" x14ac:dyDescent="0.2"/>
    <row r="206" s="58" customFormat="1" x14ac:dyDescent="0.2"/>
    <row r="207" s="58" customFormat="1" x14ac:dyDescent="0.2"/>
    <row r="208" s="58" customFormat="1" x14ac:dyDescent="0.2"/>
    <row r="209" s="58" customFormat="1" x14ac:dyDescent="0.2"/>
    <row r="210" s="58" customFormat="1" x14ac:dyDescent="0.2"/>
    <row r="211" s="58" customFormat="1" x14ac:dyDescent="0.2"/>
    <row r="212" s="58" customFormat="1" x14ac:dyDescent="0.2"/>
    <row r="213" s="58" customFormat="1" x14ac:dyDescent="0.2"/>
    <row r="214" s="58" customFormat="1" x14ac:dyDescent="0.2"/>
    <row r="215" s="58" customFormat="1" x14ac:dyDescent="0.2"/>
    <row r="216" s="58" customFormat="1" x14ac:dyDescent="0.2"/>
    <row r="217" s="58" customFormat="1" x14ac:dyDescent="0.2"/>
    <row r="218" s="58" customFormat="1" x14ac:dyDescent="0.2"/>
    <row r="219" s="58" customFormat="1" x14ac:dyDescent="0.2"/>
    <row r="220" s="58" customFormat="1" x14ac:dyDescent="0.2"/>
    <row r="221" s="58" customFormat="1" x14ac:dyDescent="0.2"/>
    <row r="222" s="58" customFormat="1" x14ac:dyDescent="0.2"/>
    <row r="223" s="58" customFormat="1" x14ac:dyDescent="0.2"/>
    <row r="224" s="58" customFormat="1" x14ac:dyDescent="0.2"/>
  </sheetData>
  <mergeCells count="15">
    <mergeCell ref="B24:J24"/>
    <mergeCell ref="B28:J28"/>
    <mergeCell ref="B36:J36"/>
    <mergeCell ref="B41:J41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13:J13"/>
    <mergeCell ref="B16:J1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2026-09-28T12:57:58Z</dcterms:modified>
</cp:coreProperties>
</file>