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2" l="1"/>
  <c r="F39" i="2"/>
  <c r="E38" i="2"/>
  <c r="F38" i="2"/>
  <c r="G38" i="2"/>
  <c r="I38" i="2"/>
  <c r="I39" i="2" s="1"/>
  <c r="D38" i="2"/>
  <c r="E35" i="2"/>
  <c r="F35" i="2"/>
  <c r="G35" i="2"/>
  <c r="H35" i="2"/>
  <c r="I35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G39" i="2" s="1"/>
  <c r="H13" i="2"/>
  <c r="I13" i="2"/>
  <c r="G39" i="5"/>
  <c r="E38" i="5"/>
  <c r="F38" i="5"/>
  <c r="G38" i="5"/>
  <c r="I38" i="5"/>
  <c r="D38" i="5"/>
  <c r="E35" i="5"/>
  <c r="F35" i="5"/>
  <c r="G35" i="5"/>
  <c r="H35" i="5"/>
  <c r="I35" i="5"/>
  <c r="I39" i="5" s="1"/>
  <c r="E28" i="5"/>
  <c r="F28" i="5"/>
  <c r="G28" i="5"/>
  <c r="I28" i="5"/>
  <c r="E24" i="5"/>
  <c r="F24" i="5"/>
  <c r="G24" i="5"/>
  <c r="I24" i="5"/>
  <c r="D24" i="5"/>
  <c r="E16" i="5"/>
  <c r="F16" i="5"/>
  <c r="F39" i="5" s="1"/>
  <c r="G16" i="5"/>
  <c r="H16" i="5"/>
  <c r="I16" i="5"/>
  <c r="D16" i="5"/>
  <c r="E13" i="5"/>
  <c r="E39" i="5" s="1"/>
  <c r="F13" i="5"/>
  <c r="G13" i="5"/>
  <c r="H13" i="5"/>
  <c r="I13" i="5"/>
  <c r="D13" i="5"/>
  <c r="H27" i="5"/>
  <c r="H28" i="5" s="1"/>
  <c r="H27" i="2"/>
  <c r="H19" i="5" l="1"/>
  <c r="H24" i="5" s="1"/>
  <c r="H38" i="5" l="1"/>
  <c r="H39" i="5" s="1"/>
  <c r="D35" i="2" l="1"/>
  <c r="D28" i="2"/>
  <c r="D24" i="2"/>
  <c r="D13" i="2"/>
  <c r="D39" i="2" l="1"/>
  <c r="H38" i="2"/>
  <c r="H39" i="2" s="1"/>
  <c r="D35" i="5" l="1"/>
  <c r="D28" i="5"/>
  <c r="D39" i="5" s="1"/>
</calcChain>
</file>

<file path=xl/sharedStrings.xml><?xml version="1.0" encoding="utf-8"?>
<sst xmlns="http://schemas.openxmlformats.org/spreadsheetml/2006/main" count="142" uniqueCount="69">
  <si>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</si>
  <si>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</si>
  <si>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</si>
  <si>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</si>
  <si>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</si>
  <si>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</si>
  <si>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</si>
  <si>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</si>
  <si>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</si>
  <si>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</si>
  <si>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</si>
  <si>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</si>
  <si>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</si>
  <si>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</si>
  <si>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</si>
  <si>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</si>
  <si>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</si>
  <si>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</si>
  <si>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</si>
  <si>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</si>
  <si>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</si>
  <si>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</si>
  <si>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</si>
  <si>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</si>
  <si>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</si>
  <si>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</si>
  <si>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</si>
  <si>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</si>
  <si>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</si>
  <si>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</si>
  <si>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</si>
  <si>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</si>
  <si>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</si>
  <si>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</si>
  <si>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</si>
  <si>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</si>
  <si>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</si>
  <si>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</si>
  <si>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</si>
  <si>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</si>
  <si>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</si>
  <si>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Яйцо отварное </t>
  </si>
  <si>
    <t>Суп гороховый</t>
  </si>
  <si>
    <t>Салат</t>
  </si>
  <si>
    <t>Выпечка</t>
  </si>
  <si>
    <t xml:space="preserve">Каша рисовая молочная </t>
  </si>
  <si>
    <t>639(3)</t>
  </si>
  <si>
    <t>Кофейный напиток с молоком</t>
  </si>
  <si>
    <t>Пюре картофельное</t>
  </si>
  <si>
    <t>520(3)</t>
  </si>
  <si>
    <t xml:space="preserve">Салат из свеклы с раст.маслом </t>
  </si>
  <si>
    <t>Пирожок печеный с повидлом</t>
  </si>
  <si>
    <t>Гречка отварная</t>
  </si>
  <si>
    <t>Для детей от 7-11 лет</t>
  </si>
  <si>
    <t>Тефтели с рисом</t>
  </si>
  <si>
    <t>-</t>
  </si>
  <si>
    <t>Рыба тушенная в томатном соусе с овощами</t>
  </si>
  <si>
    <t xml:space="preserve">Гор.блюдо </t>
  </si>
  <si>
    <t>Сок фруктовый</t>
  </si>
  <si>
    <t>Гор.напиток</t>
  </si>
  <si>
    <t>Печенье</t>
  </si>
  <si>
    <t xml:space="preserve">Сладкое </t>
  </si>
  <si>
    <t xml:space="preserve">Чай сладкий </t>
  </si>
  <si>
    <t xml:space="preserve">Чай сладкий  </t>
  </si>
  <si>
    <t>Салат из белокочанной капусты</t>
  </si>
  <si>
    <t xml:space="preserve">Салат из белокочанной капусты </t>
  </si>
  <si>
    <t>12.10.2026г.</t>
  </si>
  <si>
    <t>Банан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</si>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</sst>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/>
    <xf numFmtId="0" fontId="7" fillId="2" borderId="2" xfId="0" applyFont="1" applyFill="1" applyBorder="1" applyAlignment="1"/>
    <xf numFmtId="2" fontId="7" fillId="2" borderId="0" xfId="0" applyNumberFormat="1" applyFont="1" applyFill="1" applyAlignment="1"/>
    <xf numFmtId="1" fontId="7" fillId="2" borderId="1" xfId="0" applyNumberFormat="1" applyFont="1" applyFill="1" applyBorder="1" applyAlignment="1">
      <alignment horizontal="left"/>
    </xf>
    <xf numFmtId="1" fontId="7" fillId="2" borderId="0" xfId="0" applyNumberFormat="1" applyFont="1" applyFill="1" applyAlignment="1">
      <alignment horizontal="left"/>
    </xf>
    <xf numFmtId="14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2" fontId="11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7" fillId="2" borderId="3" xfId="0" applyFont="1" applyFill="1" applyBorder="1" applyAlignment="1"/>
    <xf numFmtId="2" fontId="7" fillId="2" borderId="3" xfId="0" applyNumberFormat="1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1" fillId="2" borderId="0" xfId="0" applyNumberFormat="1" applyFont="1" applyFill="1" applyAlignment="1">
      <alignment horizontal="center" wrapText="1"/>
    </xf>
    <xf numFmtId="2" fontId="6" fillId="2" borderId="0" xfId="0" applyNumberFormat="1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2" fontId="14" fillId="2" borderId="0" xfId="0" applyNumberFormat="1" applyFont="1" applyFill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opLeftCell="A13" workbookViewId="0">
      <selection activeCell="B37" sqref="B37:J37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68"/>
      <c r="G1" s="68"/>
      <c r="H1" s="68"/>
      <c r="I1" s="68"/>
      <c r="J1" s="68"/>
    </row>
    <row r="2" spans="2:12" s="25" customFormat="1" ht="15.75" x14ac:dyDescent="0.25">
      <c r="B2" s="2"/>
      <c r="C2" s="2"/>
      <c r="D2" s="2"/>
      <c r="E2" s="24"/>
      <c r="F2" s="69"/>
      <c r="G2" s="69"/>
      <c r="H2" s="69"/>
      <c r="I2" s="69"/>
      <c r="J2" s="69"/>
      <c r="L2" s="21"/>
    </row>
    <row r="3" spans="2:12" s="25" customFormat="1" ht="15" x14ac:dyDescent="0.25">
      <c r="B3" s="5" t="s">
        <v>39</v>
      </c>
      <c r="C3" s="6" t="s">
        <v>40</v>
      </c>
      <c r="D3" s="26"/>
      <c r="E3" s="27"/>
      <c r="F3" s="28"/>
      <c r="G3" s="7" t="s">
        <v>36</v>
      </c>
      <c r="H3" s="8"/>
      <c r="I3" s="9" t="s">
        <v>37</v>
      </c>
      <c r="J3" s="10" t="s">
        <v>66</v>
      </c>
    </row>
    <row r="4" spans="2:12" s="25" customFormat="1" ht="15.75" x14ac:dyDescent="0.25">
      <c r="B4" s="70"/>
      <c r="C4" s="70"/>
      <c r="D4" s="70"/>
      <c r="E4" s="29"/>
      <c r="F4" s="30"/>
      <c r="G4" s="30"/>
      <c r="H4" s="31"/>
      <c r="I4" s="31"/>
      <c r="J4" s="32"/>
    </row>
    <row r="5" spans="2:12" ht="28.5" customHeight="1" x14ac:dyDescent="0.2">
      <c r="B5" s="44" t="s">
        <v>5</v>
      </c>
      <c r="C5" s="44" t="s">
        <v>26</v>
      </c>
      <c r="D5" s="65" t="s">
        <v>6</v>
      </c>
      <c r="E5" s="71" t="s">
        <v>7</v>
      </c>
      <c r="F5" s="71"/>
      <c r="G5" s="71"/>
      <c r="H5" s="72" t="s">
        <v>8</v>
      </c>
      <c r="I5" s="33" t="s">
        <v>25</v>
      </c>
      <c r="J5" s="65" t="s">
        <v>9</v>
      </c>
    </row>
    <row r="6" spans="2:12" ht="15.75" x14ac:dyDescent="0.2">
      <c r="B6" s="11"/>
      <c r="C6" s="22"/>
      <c r="D6" s="65"/>
      <c r="E6" s="45" t="s">
        <v>10</v>
      </c>
      <c r="F6" s="45" t="s">
        <v>11</v>
      </c>
      <c r="G6" s="45" t="s">
        <v>12</v>
      </c>
      <c r="H6" s="72"/>
      <c r="I6" s="46"/>
      <c r="J6" s="65"/>
    </row>
    <row r="7" spans="2:12" ht="15.75" x14ac:dyDescent="0.2">
      <c r="B7" s="11"/>
      <c r="C7" s="65" t="s">
        <v>53</v>
      </c>
      <c r="D7" s="66"/>
      <c r="E7" s="66"/>
      <c r="F7" s="66"/>
      <c r="G7" s="66"/>
      <c r="H7" s="66"/>
      <c r="I7" s="46"/>
      <c r="J7" s="44"/>
    </row>
    <row r="8" spans="2:12" x14ac:dyDescent="0.2">
      <c r="B8" s="67" t="s">
        <v>17</v>
      </c>
      <c r="C8" s="67"/>
      <c r="D8" s="67"/>
      <c r="E8" s="67"/>
      <c r="F8" s="67"/>
      <c r="G8" s="67"/>
      <c r="H8" s="67"/>
      <c r="I8" s="67"/>
      <c r="J8" s="67"/>
    </row>
    <row r="9" spans="2:12" x14ac:dyDescent="0.2">
      <c r="B9" s="12" t="s">
        <v>45</v>
      </c>
      <c r="C9" s="36" t="s">
        <v>34</v>
      </c>
      <c r="D9" s="37">
        <v>200</v>
      </c>
      <c r="E9" s="37">
        <v>5</v>
      </c>
      <c r="F9" s="37">
        <v>8.1</v>
      </c>
      <c r="G9" s="37">
        <v>30.7</v>
      </c>
      <c r="H9" s="37">
        <v>216</v>
      </c>
      <c r="I9" s="37">
        <v>15</v>
      </c>
      <c r="J9" s="37">
        <v>311</v>
      </c>
    </row>
    <row r="10" spans="2:12" x14ac:dyDescent="0.2">
      <c r="B10" s="12" t="s">
        <v>47</v>
      </c>
      <c r="C10" s="36" t="s">
        <v>33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13" t="s">
        <v>28</v>
      </c>
      <c r="D11" s="14">
        <v>70</v>
      </c>
      <c r="E11" s="49">
        <v>5.6</v>
      </c>
      <c r="F11" s="49">
        <v>9</v>
      </c>
      <c r="G11" s="49">
        <v>33.9</v>
      </c>
      <c r="H11" s="50">
        <v>240</v>
      </c>
      <c r="I11" s="50">
        <v>8.76</v>
      </c>
      <c r="J11" s="14" t="s">
        <v>24</v>
      </c>
    </row>
    <row r="12" spans="2:12" x14ac:dyDescent="0.2">
      <c r="B12" s="12" t="s">
        <v>41</v>
      </c>
      <c r="C12" s="36" t="s">
        <v>27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 t="shared" ref="D13:I13" si="0">SUM(D9:D12)</f>
        <v>510</v>
      </c>
      <c r="E13" s="39">
        <f t="shared" si="0"/>
        <v>18.3</v>
      </c>
      <c r="F13" s="39">
        <f t="shared" si="0"/>
        <v>24.299999999999997</v>
      </c>
      <c r="G13" s="39">
        <f t="shared" si="0"/>
        <v>79.7</v>
      </c>
      <c r="H13" s="39">
        <f t="shared" si="0"/>
        <v>612</v>
      </c>
      <c r="I13" s="39">
        <f t="shared" si="0"/>
        <v>44.76</v>
      </c>
      <c r="J13" s="37"/>
    </row>
    <row r="14" spans="2:12" x14ac:dyDescent="0.2">
      <c r="B14" s="74" t="s">
        <v>0</v>
      </c>
      <c r="C14" s="74"/>
      <c r="D14" s="74"/>
      <c r="E14" s="74"/>
      <c r="F14" s="74"/>
      <c r="G14" s="74"/>
      <c r="H14" s="74"/>
      <c r="I14" s="74"/>
      <c r="J14" s="74"/>
    </row>
    <row r="15" spans="2:12" x14ac:dyDescent="0.2">
      <c r="B15" s="12" t="s">
        <v>60</v>
      </c>
      <c r="C15" s="12" t="s">
        <v>61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55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67" t="s">
        <v>1</v>
      </c>
      <c r="C17" s="67"/>
      <c r="D17" s="67"/>
      <c r="E17" s="67"/>
      <c r="F17" s="67"/>
      <c r="G17" s="67"/>
      <c r="H17" s="67"/>
      <c r="I17" s="67"/>
      <c r="J17" s="67"/>
    </row>
    <row r="18" spans="1:26" x14ac:dyDescent="0.2">
      <c r="B18" s="36" t="s">
        <v>42</v>
      </c>
      <c r="C18" s="36" t="s">
        <v>29</v>
      </c>
      <c r="D18" s="37">
        <v>200</v>
      </c>
      <c r="E18" s="37">
        <v>5.8</v>
      </c>
      <c r="F18" s="37">
        <v>3.5</v>
      </c>
      <c r="G18" s="37">
        <v>24.6</v>
      </c>
      <c r="H18" s="37">
        <v>153</v>
      </c>
      <c r="I18" s="37">
        <v>5</v>
      </c>
      <c r="J18" s="37">
        <v>139</v>
      </c>
    </row>
    <row r="19" spans="1:26" ht="27" x14ac:dyDescent="0.2">
      <c r="B19" s="12" t="s">
        <v>56</v>
      </c>
      <c r="C19" s="12" t="s">
        <v>57</v>
      </c>
      <c r="D19" s="14">
        <v>120</v>
      </c>
      <c r="E19" s="49">
        <v>10.7</v>
      </c>
      <c r="F19" s="49">
        <v>5.2</v>
      </c>
      <c r="G19" s="49">
        <v>5.6</v>
      </c>
      <c r="H19" s="50">
        <v>112</v>
      </c>
      <c r="I19" s="51">
        <v>36</v>
      </c>
      <c r="J19" s="52">
        <v>374</v>
      </c>
    </row>
    <row r="20" spans="1:26" x14ac:dyDescent="0.2">
      <c r="B20" s="36" t="s">
        <v>48</v>
      </c>
      <c r="C20" s="36" t="s">
        <v>30</v>
      </c>
      <c r="D20" s="37">
        <v>200</v>
      </c>
      <c r="E20" s="37">
        <v>4.0999999999999996</v>
      </c>
      <c r="F20" s="37">
        <v>6.2</v>
      </c>
      <c r="G20" s="37">
        <v>26</v>
      </c>
      <c r="H20" s="37">
        <v>180</v>
      </c>
      <c r="I20" s="37">
        <v>17</v>
      </c>
      <c r="J20" s="37" t="s">
        <v>49</v>
      </c>
    </row>
    <row r="21" spans="1:26" x14ac:dyDescent="0.2">
      <c r="B21" s="36" t="s">
        <v>65</v>
      </c>
      <c r="C21" s="36" t="s">
        <v>43</v>
      </c>
      <c r="D21" s="37">
        <v>60</v>
      </c>
      <c r="E21" s="37">
        <v>1</v>
      </c>
      <c r="F21" s="37">
        <v>4.8</v>
      </c>
      <c r="G21" s="37">
        <v>5</v>
      </c>
      <c r="H21" s="37">
        <v>67</v>
      </c>
      <c r="I21" s="37">
        <v>4</v>
      </c>
      <c r="J21" s="37">
        <v>64</v>
      </c>
    </row>
    <row r="22" spans="1:26" x14ac:dyDescent="0.2">
      <c r="B22" s="36" t="s">
        <v>23</v>
      </c>
      <c r="C22" s="36" t="s">
        <v>32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46</v>
      </c>
    </row>
    <row r="23" spans="1:26" x14ac:dyDescent="0.2">
      <c r="B23" s="16" t="s">
        <v>19</v>
      </c>
      <c r="C23" s="16" t="s">
        <v>35</v>
      </c>
      <c r="D23" s="14">
        <v>120</v>
      </c>
      <c r="E23" s="17">
        <v>7.9</v>
      </c>
      <c r="F23" s="17">
        <v>1</v>
      </c>
      <c r="G23" s="17">
        <v>48.33</v>
      </c>
      <c r="H23" s="20">
        <v>234</v>
      </c>
      <c r="I23" s="20">
        <v>5</v>
      </c>
      <c r="J23" s="14">
        <v>366</v>
      </c>
    </row>
    <row r="24" spans="1:26" x14ac:dyDescent="0.2">
      <c r="B24" s="38" t="s">
        <v>13</v>
      </c>
      <c r="C24" s="38"/>
      <c r="D24" s="39">
        <f t="shared" ref="D24:I24" si="2">SUM(D18:D23)</f>
        <v>900</v>
      </c>
      <c r="E24" s="39">
        <f t="shared" si="2"/>
        <v>30</v>
      </c>
      <c r="F24" s="39">
        <f t="shared" si="2"/>
        <v>20.8</v>
      </c>
      <c r="G24" s="39">
        <f t="shared" si="2"/>
        <v>140.43</v>
      </c>
      <c r="H24" s="39">
        <f t="shared" si="2"/>
        <v>873</v>
      </c>
      <c r="I24" s="39">
        <f t="shared" si="2"/>
        <v>71</v>
      </c>
      <c r="J24" s="37"/>
    </row>
    <row r="25" spans="1:26" x14ac:dyDescent="0.2">
      <c r="B25" s="67" t="s">
        <v>2</v>
      </c>
      <c r="C25" s="67"/>
      <c r="D25" s="67"/>
      <c r="E25" s="67"/>
      <c r="F25" s="67"/>
      <c r="G25" s="67"/>
      <c r="H25" s="67"/>
      <c r="I25" s="67"/>
      <c r="J25" s="67"/>
    </row>
    <row r="26" spans="1:26" x14ac:dyDescent="0.2">
      <c r="B26" s="36" t="s">
        <v>51</v>
      </c>
      <c r="C26" s="36" t="s">
        <v>44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58</v>
      </c>
      <c r="C27" s="16" t="s">
        <v>32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8">
        <f t="shared" ref="D28:I28" si="3">SUM(D26:D27)</f>
        <v>300</v>
      </c>
      <c r="E28" s="64">
        <f t="shared" si="3"/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7" t="s">
        <v>3</v>
      </c>
      <c r="C29" s="67"/>
      <c r="D29" s="67"/>
      <c r="E29" s="67"/>
      <c r="F29" s="67"/>
      <c r="G29" s="67"/>
      <c r="H29" s="67"/>
      <c r="I29" s="67"/>
      <c r="J29" s="67"/>
    </row>
    <row r="30" spans="1:26" x14ac:dyDescent="0.2">
      <c r="B30" s="12" t="s">
        <v>54</v>
      </c>
      <c r="C30" s="12" t="s">
        <v>31</v>
      </c>
      <c r="D30" s="14">
        <v>110</v>
      </c>
      <c r="E30" s="49">
        <v>8.4</v>
      </c>
      <c r="F30" s="49">
        <v>12.3</v>
      </c>
      <c r="G30" s="49">
        <v>10.6</v>
      </c>
      <c r="H30" s="50">
        <v>187</v>
      </c>
      <c r="I30" s="51">
        <v>52</v>
      </c>
      <c r="J30" s="52">
        <v>462</v>
      </c>
    </row>
    <row r="31" spans="1:26" x14ac:dyDescent="0.2">
      <c r="B31" s="36" t="s">
        <v>52</v>
      </c>
      <c r="C31" s="36" t="s">
        <v>30</v>
      </c>
      <c r="D31" s="37">
        <v>150</v>
      </c>
      <c r="E31" s="37">
        <v>8.82</v>
      </c>
      <c r="F31" s="37">
        <v>7.14</v>
      </c>
      <c r="G31" s="37">
        <v>38.6</v>
      </c>
      <c r="H31" s="37">
        <v>254</v>
      </c>
      <c r="I31" s="37">
        <v>6</v>
      </c>
      <c r="J31" s="37">
        <v>297</v>
      </c>
    </row>
    <row r="32" spans="1:26" x14ac:dyDescent="0.2">
      <c r="B32" s="36" t="s">
        <v>50</v>
      </c>
      <c r="C32" s="36" t="s">
        <v>43</v>
      </c>
      <c r="D32" s="37">
        <v>60</v>
      </c>
      <c r="E32" s="37">
        <v>1.3</v>
      </c>
      <c r="F32" s="37">
        <v>2.7</v>
      </c>
      <c r="G32" s="37">
        <v>6.2</v>
      </c>
      <c r="H32" s="37">
        <v>54</v>
      </c>
      <c r="I32" s="37">
        <v>4</v>
      </c>
      <c r="J32" s="37">
        <v>43</v>
      </c>
    </row>
    <row r="33" spans="2:10" ht="15.75" x14ac:dyDescent="0.2">
      <c r="B33" s="12" t="s">
        <v>63</v>
      </c>
      <c r="C33" s="12" t="s">
        <v>59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35</v>
      </c>
      <c r="D34" s="14">
        <v>100</v>
      </c>
      <c r="E34" s="17">
        <v>7.9</v>
      </c>
      <c r="F34" s="17">
        <v>1</v>
      </c>
      <c r="G34" s="17">
        <v>48.33</v>
      </c>
      <c r="H34" s="20">
        <v>234</v>
      </c>
      <c r="I34" s="20">
        <v>5</v>
      </c>
      <c r="J34" s="14">
        <v>366</v>
      </c>
    </row>
    <row r="35" spans="2:10" x14ac:dyDescent="0.2">
      <c r="B35" s="18" t="s">
        <v>15</v>
      </c>
      <c r="C35" s="18"/>
      <c r="D35" s="47">
        <f t="shared" ref="D35:I35" si="4">SUM(D30:D34)</f>
        <v>620</v>
      </c>
      <c r="E35" s="64">
        <f t="shared" si="4"/>
        <v>26.619999999999997</v>
      </c>
      <c r="F35" s="64">
        <f t="shared" si="4"/>
        <v>23.14</v>
      </c>
      <c r="G35" s="64">
        <f t="shared" si="4"/>
        <v>113.03</v>
      </c>
      <c r="H35" s="64">
        <f t="shared" si="4"/>
        <v>767</v>
      </c>
      <c r="I35" s="64">
        <f t="shared" si="4"/>
        <v>69</v>
      </c>
      <c r="J35" s="14"/>
    </row>
    <row r="36" spans="2:10" x14ac:dyDescent="0.2">
      <c r="B36" s="67" t="s">
        <v>4</v>
      </c>
      <c r="C36" s="67"/>
      <c r="D36" s="67"/>
      <c r="E36" s="67"/>
      <c r="F36" s="67"/>
      <c r="G36" s="67"/>
      <c r="H36" s="67"/>
      <c r="I36" s="67"/>
      <c r="J36" s="67"/>
    </row>
    <row r="37" spans="2:10" x14ac:dyDescent="0.2">
      <c r="B37" s="16" t="s">
        <v>67</v>
      </c>
      <c r="C37" s="16" t="s">
        <v>68</v>
      </c>
      <c r="D37" s="14">
        <v>200</v>
      </c>
      <c r="E37" s="17">
        <v>3.07</v>
      </c>
      <c r="F37" s="17">
        <v>1.07</v>
      </c>
      <c r="G37" s="17">
        <v>41.99</v>
      </c>
      <c r="H37" s="20">
        <v>190</v>
      </c>
      <c r="I37" s="20">
        <v>38</v>
      </c>
      <c r="J37" s="14">
        <v>394</v>
      </c>
    </row>
    <row r="38" spans="2:10" x14ac:dyDescent="0.2">
      <c r="B38" s="18" t="s">
        <v>21</v>
      </c>
      <c r="C38" s="18"/>
      <c r="D38" s="47">
        <f>SUM(D37)</f>
        <v>200</v>
      </c>
      <c r="E38" s="64">
        <f t="shared" ref="E38:I38" si="5">SUM(E37)</f>
        <v>3.07</v>
      </c>
      <c r="F38" s="64">
        <f t="shared" si="5"/>
        <v>1.07</v>
      </c>
      <c r="G38" s="64">
        <f t="shared" si="5"/>
        <v>41.99</v>
      </c>
      <c r="H38" s="64">
        <f t="shared" si="5"/>
        <v>190</v>
      </c>
      <c r="I38" s="64">
        <f t="shared" si="5"/>
        <v>38</v>
      </c>
      <c r="J38" s="14"/>
    </row>
    <row r="39" spans="2:10" x14ac:dyDescent="0.2">
      <c r="B39" s="18" t="s">
        <v>16</v>
      </c>
      <c r="C39" s="18"/>
      <c r="D39" s="47">
        <f t="shared" ref="D39:I39" si="6">SUM(D13,D16,D24,D28,D35,D38)</f>
        <v>2580</v>
      </c>
      <c r="E39" s="64">
        <f t="shared" si="6"/>
        <v>88.839999999999989</v>
      </c>
      <c r="F39" s="64">
        <f t="shared" si="6"/>
        <v>78.759999999999991</v>
      </c>
      <c r="G39" s="64">
        <f t="shared" si="6"/>
        <v>500.35</v>
      </c>
      <c r="H39" s="64">
        <f t="shared" si="6"/>
        <v>3071.15</v>
      </c>
      <c r="I39" s="64">
        <f t="shared" si="6"/>
        <v>268.76</v>
      </c>
      <c r="J39" s="14"/>
    </row>
    <row r="40" spans="2:10" x14ac:dyDescent="0.2">
      <c r="B40" s="73"/>
      <c r="C40" s="73"/>
      <c r="D40" s="73"/>
      <c r="E40" s="73"/>
      <c r="F40" s="73"/>
      <c r="G40" s="73"/>
      <c r="H40" s="73"/>
      <c r="I40" s="73"/>
      <c r="J40" s="73"/>
    </row>
    <row r="41" spans="2:10" x14ac:dyDescent="0.2">
      <c r="B41" s="3"/>
      <c r="C41" s="3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  <c r="F44" s="42"/>
    </row>
    <row r="45" spans="2:10" x14ac:dyDescent="0.2">
      <c r="B45" s="3"/>
      <c r="C45" s="3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  <c r="D48" s="21"/>
      <c r="E48" s="21"/>
      <c r="F48" s="21"/>
      <c r="G48" s="21"/>
      <c r="H48" s="21"/>
      <c r="I48" s="21"/>
      <c r="J48" s="21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</sheetData>
  <mergeCells count="15">
    <mergeCell ref="B40:J40"/>
    <mergeCell ref="B8:J8"/>
    <mergeCell ref="B14:J14"/>
    <mergeCell ref="B17:J17"/>
    <mergeCell ref="B25:J25"/>
    <mergeCell ref="B29:J29"/>
    <mergeCell ref="C7:H7"/>
    <mergeCell ref="B36:J36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abSelected="1" workbookViewId="0">
      <selection activeCell="B37" sqref="B37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68"/>
      <c r="G1" s="68"/>
      <c r="H1" s="68"/>
      <c r="I1" s="68"/>
      <c r="J1" s="68"/>
    </row>
    <row r="2" spans="2:12" s="25" customFormat="1" ht="15.75" x14ac:dyDescent="0.25">
      <c r="B2" s="2"/>
      <c r="C2" s="2"/>
      <c r="D2" s="2"/>
      <c r="E2" s="24"/>
      <c r="F2" s="69"/>
      <c r="G2" s="69"/>
      <c r="H2" s="69"/>
      <c r="I2" s="69"/>
      <c r="J2" s="69"/>
      <c r="L2" s="21"/>
    </row>
    <row r="3" spans="2:12" s="25" customFormat="1" ht="15" x14ac:dyDescent="0.25">
      <c r="B3" s="5" t="s">
        <v>39</v>
      </c>
      <c r="C3" s="6" t="s">
        <v>40</v>
      </c>
      <c r="D3" s="26"/>
      <c r="E3" s="27"/>
      <c r="F3" s="28"/>
      <c r="G3" s="7" t="s">
        <v>36</v>
      </c>
      <c r="H3" s="8"/>
      <c r="I3" s="9" t="s">
        <v>37</v>
      </c>
      <c r="J3" s="10" t="s">
        <v>66</v>
      </c>
    </row>
    <row r="4" spans="2:12" s="25" customFormat="1" ht="15.75" x14ac:dyDescent="0.25">
      <c r="B4" s="70"/>
      <c r="C4" s="70"/>
      <c r="D4" s="70"/>
      <c r="E4" s="29"/>
      <c r="F4" s="30"/>
      <c r="G4" s="30"/>
      <c r="H4" s="31"/>
      <c r="I4" s="31"/>
      <c r="J4" s="32"/>
    </row>
    <row r="5" spans="2:12" ht="28.5" customHeight="1" x14ac:dyDescent="0.2">
      <c r="B5" s="23" t="s">
        <v>5</v>
      </c>
      <c r="C5" s="23" t="s">
        <v>26</v>
      </c>
      <c r="D5" s="65" t="s">
        <v>6</v>
      </c>
      <c r="E5" s="71" t="s">
        <v>7</v>
      </c>
      <c r="F5" s="71"/>
      <c r="G5" s="71"/>
      <c r="H5" s="72" t="s">
        <v>8</v>
      </c>
      <c r="I5" s="33" t="s">
        <v>25</v>
      </c>
      <c r="J5" s="65" t="s">
        <v>9</v>
      </c>
    </row>
    <row r="6" spans="2:12" ht="15.75" x14ac:dyDescent="0.2">
      <c r="B6" s="11"/>
      <c r="C6" s="22"/>
      <c r="D6" s="65"/>
      <c r="E6" s="34" t="s">
        <v>10</v>
      </c>
      <c r="F6" s="34" t="s">
        <v>11</v>
      </c>
      <c r="G6" s="34" t="s">
        <v>12</v>
      </c>
      <c r="H6" s="72"/>
      <c r="I6" s="35"/>
      <c r="J6" s="65"/>
    </row>
    <row r="7" spans="2:12" ht="15.75" x14ac:dyDescent="0.2">
      <c r="B7" s="11"/>
      <c r="C7" s="65" t="s">
        <v>38</v>
      </c>
      <c r="D7" s="66"/>
      <c r="E7" s="66"/>
      <c r="F7" s="66"/>
      <c r="G7" s="66"/>
      <c r="H7" s="66"/>
      <c r="I7" s="35"/>
      <c r="J7" s="23"/>
    </row>
    <row r="8" spans="2:12" x14ac:dyDescent="0.2">
      <c r="B8" s="67" t="s">
        <v>17</v>
      </c>
      <c r="C8" s="67"/>
      <c r="D8" s="67"/>
      <c r="E8" s="67"/>
      <c r="F8" s="67"/>
      <c r="G8" s="67"/>
      <c r="H8" s="67"/>
      <c r="I8" s="67"/>
      <c r="J8" s="67"/>
    </row>
    <row r="9" spans="2:12" x14ac:dyDescent="0.2">
      <c r="B9" s="12" t="s">
        <v>45</v>
      </c>
      <c r="C9" s="36" t="s">
        <v>34</v>
      </c>
      <c r="D9" s="37">
        <v>250</v>
      </c>
      <c r="E9" s="37">
        <v>6.3</v>
      </c>
      <c r="F9" s="37">
        <v>10.1</v>
      </c>
      <c r="G9" s="37">
        <v>38.4</v>
      </c>
      <c r="H9" s="37">
        <v>270</v>
      </c>
      <c r="I9" s="37">
        <v>21</v>
      </c>
      <c r="J9" s="37">
        <v>311</v>
      </c>
    </row>
    <row r="10" spans="2:12" x14ac:dyDescent="0.2">
      <c r="B10" s="12" t="s">
        <v>47</v>
      </c>
      <c r="C10" s="36" t="s">
        <v>33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36" t="s">
        <v>28</v>
      </c>
      <c r="D11" s="37">
        <v>80</v>
      </c>
      <c r="E11" s="37">
        <v>5.6</v>
      </c>
      <c r="F11" s="37">
        <v>9</v>
      </c>
      <c r="G11" s="37">
        <v>33.9</v>
      </c>
      <c r="H11" s="37">
        <v>239</v>
      </c>
      <c r="I11" s="37">
        <v>9</v>
      </c>
      <c r="J11" s="37" t="s">
        <v>24</v>
      </c>
    </row>
    <row r="12" spans="2:12" x14ac:dyDescent="0.2">
      <c r="B12" s="12" t="s">
        <v>41</v>
      </c>
      <c r="C12" s="36" t="s">
        <v>27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>SUM(D9,D10,D11,D12)</f>
        <v>570</v>
      </c>
      <c r="E13" s="39">
        <f t="shared" ref="E13:I13" si="0">SUM(E9,E10,E11,E12)</f>
        <v>19.599999999999998</v>
      </c>
      <c r="F13" s="39">
        <f t="shared" si="0"/>
        <v>26.299999999999997</v>
      </c>
      <c r="G13" s="39">
        <f t="shared" si="0"/>
        <v>87.399999999999991</v>
      </c>
      <c r="H13" s="39">
        <f t="shared" si="0"/>
        <v>665</v>
      </c>
      <c r="I13" s="39">
        <f t="shared" si="0"/>
        <v>51</v>
      </c>
      <c r="J13" s="39"/>
    </row>
    <row r="14" spans="2:12" x14ac:dyDescent="0.2">
      <c r="B14" s="74" t="s">
        <v>0</v>
      </c>
      <c r="C14" s="74"/>
      <c r="D14" s="74"/>
      <c r="E14" s="74"/>
      <c r="F14" s="74"/>
      <c r="G14" s="74"/>
      <c r="H14" s="74"/>
      <c r="I14" s="74"/>
      <c r="J14" s="74"/>
    </row>
    <row r="15" spans="2:12" x14ac:dyDescent="0.2">
      <c r="B15" s="12" t="s">
        <v>60</v>
      </c>
      <c r="C15" s="12" t="s">
        <v>61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55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75" t="s">
        <v>1</v>
      </c>
      <c r="C17" s="76"/>
      <c r="D17" s="76"/>
      <c r="E17" s="76"/>
      <c r="F17" s="76"/>
      <c r="G17" s="76"/>
      <c r="H17" s="76"/>
      <c r="I17" s="76"/>
      <c r="J17" s="77"/>
    </row>
    <row r="18" spans="1:26" x14ac:dyDescent="0.2">
      <c r="B18" s="36" t="s">
        <v>42</v>
      </c>
      <c r="C18" s="36" t="s">
        <v>29</v>
      </c>
      <c r="D18" s="37">
        <v>250</v>
      </c>
      <c r="E18" s="37">
        <v>7.3</v>
      </c>
      <c r="F18" s="37">
        <v>4.4000000000000004</v>
      </c>
      <c r="G18" s="37">
        <v>30.8</v>
      </c>
      <c r="H18" s="37">
        <v>192</v>
      </c>
      <c r="I18" s="37">
        <v>6</v>
      </c>
      <c r="J18" s="37">
        <v>139</v>
      </c>
    </row>
    <row r="19" spans="1:26" ht="27" x14ac:dyDescent="0.2">
      <c r="B19" s="12" t="s">
        <v>56</v>
      </c>
      <c r="C19" s="12" t="s">
        <v>57</v>
      </c>
      <c r="D19" s="14">
        <v>150</v>
      </c>
      <c r="E19" s="49">
        <v>13.4</v>
      </c>
      <c r="F19" s="49">
        <v>6.5</v>
      </c>
      <c r="G19" s="49">
        <v>7</v>
      </c>
      <c r="H19" s="50">
        <f>(E19+G19)*4+F19*9</f>
        <v>140.1</v>
      </c>
      <c r="I19" s="51">
        <v>45</v>
      </c>
      <c r="J19" s="52">
        <v>374</v>
      </c>
    </row>
    <row r="20" spans="1:26" x14ac:dyDescent="0.2">
      <c r="B20" s="36" t="s">
        <v>48</v>
      </c>
      <c r="C20" s="36" t="s">
        <v>30</v>
      </c>
      <c r="D20" s="37">
        <v>250</v>
      </c>
      <c r="E20" s="37">
        <v>51.3</v>
      </c>
      <c r="F20" s="37">
        <v>7.7</v>
      </c>
      <c r="G20" s="37">
        <v>34</v>
      </c>
      <c r="H20" s="37">
        <v>223</v>
      </c>
      <c r="I20" s="37">
        <v>20</v>
      </c>
      <c r="J20" s="37" t="s">
        <v>49</v>
      </c>
    </row>
    <row r="21" spans="1:26" x14ac:dyDescent="0.2">
      <c r="B21" s="36" t="s">
        <v>64</v>
      </c>
      <c r="C21" s="36" t="s">
        <v>43</v>
      </c>
      <c r="D21" s="37">
        <v>100</v>
      </c>
      <c r="E21" s="37">
        <v>1.7</v>
      </c>
      <c r="F21" s="37">
        <v>8</v>
      </c>
      <c r="G21" s="37">
        <v>8.3000000000000007</v>
      </c>
      <c r="H21" s="37">
        <v>112</v>
      </c>
      <c r="I21" s="37">
        <v>6</v>
      </c>
      <c r="J21" s="37">
        <v>64</v>
      </c>
    </row>
    <row r="22" spans="1:26" x14ac:dyDescent="0.2">
      <c r="B22" s="36" t="s">
        <v>23</v>
      </c>
      <c r="C22" s="36" t="s">
        <v>32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46</v>
      </c>
    </row>
    <row r="23" spans="1:26" x14ac:dyDescent="0.2">
      <c r="B23" s="36" t="s">
        <v>19</v>
      </c>
      <c r="C23" s="36" t="s">
        <v>28</v>
      </c>
      <c r="D23" s="37">
        <v>150</v>
      </c>
      <c r="E23" s="37">
        <v>11.9</v>
      </c>
      <c r="F23" s="37">
        <v>1.5</v>
      </c>
      <c r="G23" s="37">
        <v>72.5</v>
      </c>
      <c r="H23" s="37">
        <v>351</v>
      </c>
      <c r="I23" s="37">
        <v>7</v>
      </c>
      <c r="J23" s="37">
        <v>366</v>
      </c>
    </row>
    <row r="24" spans="1:26" x14ac:dyDescent="0.2">
      <c r="B24" s="38" t="s">
        <v>13</v>
      </c>
      <c r="C24" s="38"/>
      <c r="D24" s="39">
        <f>SUM(D18,D19,D20,D21,D22,D23)</f>
        <v>1100</v>
      </c>
      <c r="E24" s="39">
        <f t="shared" ref="E24:I24" si="2">SUM(E18,E19,E20,E21,E22,E23)</f>
        <v>86.100000000000009</v>
      </c>
      <c r="F24" s="39">
        <f t="shared" si="2"/>
        <v>28.200000000000003</v>
      </c>
      <c r="G24" s="39">
        <f t="shared" si="2"/>
        <v>183.5</v>
      </c>
      <c r="H24" s="39">
        <f t="shared" si="2"/>
        <v>1145.0999999999999</v>
      </c>
      <c r="I24" s="39">
        <f t="shared" si="2"/>
        <v>88</v>
      </c>
      <c r="J24" s="37"/>
    </row>
    <row r="25" spans="1:26" x14ac:dyDescent="0.2">
      <c r="B25" s="67" t="s">
        <v>2</v>
      </c>
      <c r="C25" s="67"/>
      <c r="D25" s="67"/>
      <c r="E25" s="67"/>
      <c r="F25" s="67"/>
      <c r="G25" s="67"/>
      <c r="H25" s="67"/>
      <c r="I25" s="67"/>
      <c r="J25" s="67"/>
    </row>
    <row r="26" spans="1:26" x14ac:dyDescent="0.2">
      <c r="B26" s="36" t="s">
        <v>51</v>
      </c>
      <c r="C26" s="36" t="s">
        <v>44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58</v>
      </c>
      <c r="C27" s="16" t="s">
        <v>32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3">
        <f>SUM(D26:D27)</f>
        <v>300</v>
      </c>
      <c r="E28" s="64">
        <f t="shared" ref="E28:I28" si="3">SUM(E26:E27)</f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7" t="s">
        <v>3</v>
      </c>
      <c r="C29" s="67"/>
      <c r="D29" s="67"/>
      <c r="E29" s="67"/>
      <c r="F29" s="67"/>
      <c r="G29" s="67"/>
      <c r="H29" s="67"/>
      <c r="I29" s="67"/>
      <c r="J29" s="67"/>
    </row>
    <row r="30" spans="1:26" x14ac:dyDescent="0.2">
      <c r="B30" s="12" t="s">
        <v>54</v>
      </c>
      <c r="C30" s="12" t="s">
        <v>31</v>
      </c>
      <c r="D30" s="14">
        <v>140</v>
      </c>
      <c r="E30" s="49">
        <v>10.7</v>
      </c>
      <c r="F30" s="49">
        <v>15.7</v>
      </c>
      <c r="G30" s="49">
        <v>13.5</v>
      </c>
      <c r="H30" s="50">
        <v>238</v>
      </c>
      <c r="I30" s="51">
        <v>58</v>
      </c>
      <c r="J30" s="52">
        <v>462</v>
      </c>
    </row>
    <row r="31" spans="1:26" x14ac:dyDescent="0.2">
      <c r="B31" s="36" t="s">
        <v>52</v>
      </c>
      <c r="C31" s="36" t="s">
        <v>30</v>
      </c>
      <c r="D31" s="37">
        <v>180</v>
      </c>
      <c r="E31" s="37">
        <v>10.6</v>
      </c>
      <c r="F31" s="37">
        <v>6.8</v>
      </c>
      <c r="G31" s="37">
        <v>46.3</v>
      </c>
      <c r="H31" s="37">
        <v>289</v>
      </c>
      <c r="I31" s="37">
        <v>8</v>
      </c>
      <c r="J31" s="37">
        <v>297</v>
      </c>
    </row>
    <row r="32" spans="1:26" x14ac:dyDescent="0.2">
      <c r="B32" s="36" t="s">
        <v>50</v>
      </c>
      <c r="C32" s="36" t="s">
        <v>43</v>
      </c>
      <c r="D32" s="37">
        <v>100</v>
      </c>
      <c r="E32" s="37">
        <v>2.1</v>
      </c>
      <c r="F32" s="37">
        <v>4.5</v>
      </c>
      <c r="G32" s="37">
        <v>10.3</v>
      </c>
      <c r="H32" s="37">
        <v>90</v>
      </c>
      <c r="I32" s="37">
        <v>7</v>
      </c>
      <c r="J32" s="37">
        <v>43</v>
      </c>
    </row>
    <row r="33" spans="2:10" ht="15.75" x14ac:dyDescent="0.2">
      <c r="B33" s="12" t="s">
        <v>62</v>
      </c>
      <c r="C33" s="12" t="s">
        <v>59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28</v>
      </c>
      <c r="D34" s="14">
        <v>120</v>
      </c>
      <c r="E34" s="17">
        <v>9.5</v>
      </c>
      <c r="F34" s="17">
        <v>1.2</v>
      </c>
      <c r="G34" s="17">
        <v>58</v>
      </c>
      <c r="H34" s="20">
        <v>281</v>
      </c>
      <c r="I34" s="20">
        <v>5</v>
      </c>
      <c r="J34" s="14">
        <v>366</v>
      </c>
    </row>
    <row r="35" spans="2:10" x14ac:dyDescent="0.2">
      <c r="B35" s="18" t="s">
        <v>15</v>
      </c>
      <c r="C35" s="18"/>
      <c r="D35" s="43">
        <f t="shared" ref="D35:I35" si="4">SUM(D30:D34)</f>
        <v>740</v>
      </c>
      <c r="E35" s="64">
        <f t="shared" si="4"/>
        <v>33.099999999999994</v>
      </c>
      <c r="F35" s="64">
        <f t="shared" si="4"/>
        <v>28.2</v>
      </c>
      <c r="G35" s="64">
        <f t="shared" si="4"/>
        <v>137.39999999999998</v>
      </c>
      <c r="H35" s="64">
        <f t="shared" si="4"/>
        <v>936</v>
      </c>
      <c r="I35" s="64">
        <f t="shared" si="4"/>
        <v>80</v>
      </c>
      <c r="J35" s="14"/>
    </row>
    <row r="36" spans="2:10" x14ac:dyDescent="0.2">
      <c r="B36" s="67" t="s">
        <v>4</v>
      </c>
      <c r="C36" s="67"/>
      <c r="D36" s="67"/>
      <c r="E36" s="67"/>
      <c r="F36" s="67"/>
      <c r="G36" s="67"/>
      <c r="H36" s="67"/>
      <c r="I36" s="67"/>
      <c r="J36" s="67"/>
    </row>
    <row r="37" spans="2:10" x14ac:dyDescent="0.2">
      <c r="B37" s="16" t="s">
        <v>67</v>
      </c>
      <c r="C37" s="16" t="s">
        <v>68</v>
      </c>
      <c r="D37" s="14">
        <v>200</v>
      </c>
      <c r="E37" s="17">
        <v>3.07</v>
      </c>
      <c r="F37" s="17">
        <v>1.07</v>
      </c>
      <c r="G37" s="17">
        <v>41.99</v>
      </c>
      <c r="H37" s="20">
        <v>190</v>
      </c>
      <c r="I37" s="20">
        <v>38</v>
      </c>
      <c r="J37" s="14">
        <v>394</v>
      </c>
    </row>
    <row r="38" spans="2:10" x14ac:dyDescent="0.2">
      <c r="B38" s="18" t="s">
        <v>21</v>
      </c>
      <c r="C38" s="18"/>
      <c r="D38" s="53">
        <f>SUM(D37)</f>
        <v>200</v>
      </c>
      <c r="E38" s="64">
        <f t="shared" ref="E38:I38" si="5">SUM(E37)</f>
        <v>3.07</v>
      </c>
      <c r="F38" s="64">
        <f t="shared" si="5"/>
        <v>1.07</v>
      </c>
      <c r="G38" s="64">
        <f t="shared" si="5"/>
        <v>41.99</v>
      </c>
      <c r="H38" s="64">
        <f t="shared" si="5"/>
        <v>190</v>
      </c>
      <c r="I38" s="64">
        <f t="shared" si="5"/>
        <v>38</v>
      </c>
      <c r="J38" s="14"/>
    </row>
    <row r="39" spans="2:10" x14ac:dyDescent="0.2">
      <c r="B39" s="18" t="s">
        <v>16</v>
      </c>
      <c r="C39" s="18"/>
      <c r="D39" s="19">
        <f t="shared" ref="D39:I39" si="6">SUM(D13,D16,D24,D28,D35,D38)</f>
        <v>2960</v>
      </c>
      <c r="E39" s="64">
        <f t="shared" si="6"/>
        <v>152.71999999999997</v>
      </c>
      <c r="F39" s="64">
        <f t="shared" si="6"/>
        <v>93.22</v>
      </c>
      <c r="G39" s="64">
        <f t="shared" si="6"/>
        <v>575.49</v>
      </c>
      <c r="H39" s="64">
        <f t="shared" si="6"/>
        <v>3565.25</v>
      </c>
      <c r="I39" s="64">
        <f t="shared" si="6"/>
        <v>303</v>
      </c>
      <c r="J39" s="14"/>
    </row>
    <row r="40" spans="2:10" x14ac:dyDescent="0.2">
      <c r="B40" s="73"/>
      <c r="C40" s="73"/>
      <c r="D40" s="73"/>
      <c r="E40" s="73"/>
      <c r="F40" s="73"/>
      <c r="G40" s="73"/>
      <c r="H40" s="73"/>
      <c r="I40" s="73"/>
      <c r="J40" s="73"/>
    </row>
    <row r="41" spans="2:10" x14ac:dyDescent="0.2">
      <c r="B41" s="3"/>
      <c r="C41" s="3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  <c r="F44" s="42"/>
    </row>
    <row r="45" spans="2:10" x14ac:dyDescent="0.2">
      <c r="B45" s="3"/>
      <c r="C45" s="3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  <c r="D48" s="21"/>
      <c r="E48" s="21"/>
      <c r="F48" s="21"/>
      <c r="G48" s="21"/>
      <c r="H48" s="21"/>
      <c r="I48" s="21"/>
      <c r="J48" s="21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</sheetData>
  <mergeCells count="15">
    <mergeCell ref="F1:J1"/>
    <mergeCell ref="F2:J2"/>
    <mergeCell ref="B4:D4"/>
    <mergeCell ref="C7:H7"/>
    <mergeCell ref="D5:D6"/>
    <mergeCell ref="E5:G5"/>
    <mergeCell ref="H5:H6"/>
    <mergeCell ref="J5:J6"/>
    <mergeCell ref="B8:J8"/>
    <mergeCell ref="B40:J40"/>
    <mergeCell ref="B14:J14"/>
    <mergeCell ref="B17:J17"/>
    <mergeCell ref="B25:J25"/>
    <mergeCell ref="B29:J29"/>
    <mergeCell ref="B36:J3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2026-10-15T07:23:35Z</dcterms:modified>
</cp:coreProperties>
</file>